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nte\Desktop\FI 2022-12\"/>
    </mc:Choice>
  </mc:AlternateContent>
  <xr:revisionPtr revIDLastSave="0" documentId="13_ncr:1_{D2C41C17-EF50-4F34-BBB6-80027C2841B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E285" i="9"/>
  <c r="H284" i="9"/>
  <c r="G284" i="9"/>
  <c r="E284" i="9" s="1"/>
  <c r="F284" i="9"/>
  <c r="H283" i="9"/>
  <c r="G283" i="9"/>
  <c r="E283" i="9" s="1"/>
  <c r="B283" i="9" s="1"/>
  <c r="F283" i="9"/>
  <c r="F282" i="9"/>
  <c r="H281" i="9"/>
  <c r="E281" i="9" s="1"/>
  <c r="B281" i="9" s="1"/>
  <c r="G281" i="9"/>
  <c r="F281" i="9"/>
  <c r="H280" i="9"/>
  <c r="G280" i="9"/>
  <c r="F280" i="9"/>
  <c r="E280" i="9"/>
  <c r="B280" i="9" s="1"/>
  <c r="H279" i="9"/>
  <c r="G279" i="9"/>
  <c r="F279" i="9"/>
  <c r="F278" i="9"/>
  <c r="F277" i="9"/>
  <c r="F276" i="9"/>
  <c r="F275" i="9"/>
  <c r="L274" i="9"/>
  <c r="F274" i="9" s="1"/>
  <c r="H274" i="9"/>
  <c r="I273" i="9"/>
  <c r="E273" i="9" s="1"/>
  <c r="B273" i="9" s="1"/>
  <c r="H273" i="9"/>
  <c r="F273" i="9"/>
  <c r="E272" i="9"/>
  <c r="M271" i="9"/>
  <c r="L271" i="9"/>
  <c r="F271" i="9"/>
  <c r="B271" i="9" s="1"/>
  <c r="E271" i="9"/>
  <c r="M270" i="9"/>
  <c r="L270" i="9"/>
  <c r="E270" i="9"/>
  <c r="M269" i="9"/>
  <c r="F269" i="9" s="1"/>
  <c r="L269" i="9"/>
  <c r="E269" i="9"/>
  <c r="B269" i="9" s="1"/>
  <c r="M268" i="9"/>
  <c r="L268" i="9"/>
  <c r="F268" i="9"/>
  <c r="E268" i="9"/>
  <c r="M267" i="9"/>
  <c r="L267" i="9"/>
  <c r="F267" i="9"/>
  <c r="B267" i="9" s="1"/>
  <c r="E267" i="9"/>
  <c r="M266" i="9"/>
  <c r="L266" i="9"/>
  <c r="E266" i="9"/>
  <c r="M265" i="9"/>
  <c r="F265" i="9" s="1"/>
  <c r="L265" i="9"/>
  <c r="E265" i="9"/>
  <c r="B265" i="9" s="1"/>
  <c r="M264" i="9"/>
  <c r="L264" i="9"/>
  <c r="F264" i="9"/>
  <c r="E264" i="9"/>
  <c r="M263" i="9"/>
  <c r="L263" i="9"/>
  <c r="F263" i="9"/>
  <c r="B263" i="9" s="1"/>
  <c r="E263" i="9"/>
  <c r="M262" i="9"/>
  <c r="L262" i="9"/>
  <c r="E262" i="9"/>
  <c r="M261" i="9"/>
  <c r="F261" i="9" s="1"/>
  <c r="L261" i="9"/>
  <c r="E261" i="9"/>
  <c r="B261" i="9" s="1"/>
  <c r="M260" i="9"/>
  <c r="L260" i="9"/>
  <c r="F260" i="9"/>
  <c r="E260" i="9"/>
  <c r="M259" i="9"/>
  <c r="L259" i="9"/>
  <c r="F259" i="9"/>
  <c r="B259" i="9" s="1"/>
  <c r="E259" i="9"/>
  <c r="M258" i="9"/>
  <c r="L258" i="9"/>
  <c r="E258" i="9"/>
  <c r="M257" i="9"/>
  <c r="F257" i="9" s="1"/>
  <c r="L257" i="9"/>
  <c r="E257" i="9"/>
  <c r="B257" i="9" s="1"/>
  <c r="M256" i="9"/>
  <c r="L256" i="9"/>
  <c r="F256" i="9"/>
  <c r="E256" i="9"/>
  <c r="M255" i="9"/>
  <c r="L255" i="9"/>
  <c r="F255" i="9"/>
  <c r="B255" i="9" s="1"/>
  <c r="E255" i="9"/>
  <c r="M254" i="9"/>
  <c r="L254" i="9"/>
  <c r="E254" i="9"/>
  <c r="M253" i="9"/>
  <c r="F253" i="9" s="1"/>
  <c r="L253" i="9"/>
  <c r="E253" i="9"/>
  <c r="B253" i="9" s="1"/>
  <c r="M252" i="9"/>
  <c r="L252" i="9"/>
  <c r="F252" i="9"/>
  <c r="E252" i="9"/>
  <c r="M251" i="9"/>
  <c r="L251" i="9"/>
  <c r="F251" i="9"/>
  <c r="B251" i="9" s="1"/>
  <c r="E251" i="9"/>
  <c r="M250" i="9"/>
  <c r="L250" i="9"/>
  <c r="E250" i="9"/>
  <c r="M249" i="9"/>
  <c r="F249" i="9" s="1"/>
  <c r="L249" i="9"/>
  <c r="E249" i="9"/>
  <c r="B249" i="9" s="1"/>
  <c r="M248" i="9"/>
  <c r="L248" i="9"/>
  <c r="F248" i="9"/>
  <c r="E248" i="9"/>
  <c r="M247" i="9"/>
  <c r="L247" i="9"/>
  <c r="F247" i="9"/>
  <c r="B247" i="9" s="1"/>
  <c r="E247" i="9"/>
  <c r="M246" i="9"/>
  <c r="L246" i="9"/>
  <c r="E246" i="9"/>
  <c r="M245" i="9"/>
  <c r="F245" i="9" s="1"/>
  <c r="L245" i="9"/>
  <c r="E245" i="9"/>
  <c r="B245" i="9" s="1"/>
  <c r="M244" i="9"/>
  <c r="L244" i="9"/>
  <c r="F244" i="9"/>
  <c r="E244" i="9"/>
  <c r="M243" i="9"/>
  <c r="L243" i="9"/>
  <c r="F243" i="9"/>
  <c r="B243" i="9" s="1"/>
  <c r="E243" i="9"/>
  <c r="M242" i="9"/>
  <c r="L242" i="9"/>
  <c r="E242" i="9"/>
  <c r="M241" i="9"/>
  <c r="F241" i="9" s="1"/>
  <c r="L241" i="9"/>
  <c r="E241" i="9"/>
  <c r="B241" i="9" s="1"/>
  <c r="M240" i="9"/>
  <c r="L240" i="9"/>
  <c r="F240" i="9"/>
  <c r="E240" i="9"/>
  <c r="M239" i="9"/>
  <c r="L239" i="9"/>
  <c r="F239" i="9"/>
  <c r="B239" i="9" s="1"/>
  <c r="E239" i="9"/>
  <c r="M238" i="9"/>
  <c r="L238" i="9"/>
  <c r="E238" i="9"/>
  <c r="M237" i="9"/>
  <c r="F237" i="9" s="1"/>
  <c r="L237" i="9"/>
  <c r="E237" i="9"/>
  <c r="B237" i="9" s="1"/>
  <c r="M236" i="9"/>
  <c r="L236" i="9"/>
  <c r="F236" i="9"/>
  <c r="E236" i="9"/>
  <c r="M235" i="9"/>
  <c r="L235" i="9"/>
  <c r="F235" i="9"/>
  <c r="B235" i="9" s="1"/>
  <c r="E235" i="9"/>
  <c r="M234" i="9"/>
  <c r="L234" i="9"/>
  <c r="E234" i="9"/>
  <c r="M233" i="9"/>
  <c r="F233" i="9" s="1"/>
  <c r="L233" i="9"/>
  <c r="E233" i="9"/>
  <c r="B233" i="9" s="1"/>
  <c r="M232" i="9"/>
  <c r="L232" i="9"/>
  <c r="F232" i="9"/>
  <c r="E232" i="9"/>
  <c r="M231" i="9"/>
  <c r="L231" i="9"/>
  <c r="F231" i="9"/>
  <c r="B231" i="9" s="1"/>
  <c r="E231" i="9"/>
  <c r="M230" i="9"/>
  <c r="L230" i="9"/>
  <c r="E230" i="9"/>
  <c r="M229" i="9"/>
  <c r="F229" i="9" s="1"/>
  <c r="L229" i="9"/>
  <c r="E229" i="9"/>
  <c r="B229" i="9" s="1"/>
  <c r="M228" i="9"/>
  <c r="L228" i="9"/>
  <c r="F228" i="9"/>
  <c r="E228" i="9"/>
  <c r="M227" i="9"/>
  <c r="L227" i="9"/>
  <c r="F227" i="9"/>
  <c r="B227" i="9" s="1"/>
  <c r="E227" i="9"/>
  <c r="M226" i="9"/>
  <c r="L226" i="9"/>
  <c r="E226" i="9"/>
  <c r="H225" i="9"/>
  <c r="E225" i="9" s="1"/>
  <c r="B225" i="9" s="1"/>
  <c r="G225" i="9"/>
  <c r="F225" i="9"/>
  <c r="M224" i="9"/>
  <c r="L224" i="9"/>
  <c r="F224" i="9"/>
  <c r="E224" i="9"/>
  <c r="B224" i="9" s="1"/>
  <c r="M223" i="9"/>
  <c r="L223" i="9"/>
  <c r="F223" i="9" s="1"/>
  <c r="B223" i="9" s="1"/>
  <c r="E223" i="9"/>
  <c r="M222" i="9"/>
  <c r="L222" i="9"/>
  <c r="E222" i="9"/>
  <c r="M221" i="9"/>
  <c r="F221" i="9" s="1"/>
  <c r="L221" i="9"/>
  <c r="E221" i="9"/>
  <c r="B221" i="9"/>
  <c r="M220" i="9"/>
  <c r="L220" i="9"/>
  <c r="F220" i="9" s="1"/>
  <c r="E220" i="9"/>
  <c r="M219" i="9"/>
  <c r="L219" i="9"/>
  <c r="E219" i="9"/>
  <c r="M218" i="9"/>
  <c r="L218" i="9"/>
  <c r="E218" i="9"/>
  <c r="M217" i="9"/>
  <c r="L217" i="9"/>
  <c r="E217" i="9"/>
  <c r="M216" i="9"/>
  <c r="L216" i="9"/>
  <c r="F216" i="9"/>
  <c r="E216" i="9"/>
  <c r="B216" i="9" s="1"/>
  <c r="M215" i="9"/>
  <c r="L215" i="9"/>
  <c r="F215" i="9" s="1"/>
  <c r="B215" i="9" s="1"/>
  <c r="E215" i="9"/>
  <c r="M214" i="9"/>
  <c r="L214" i="9"/>
  <c r="F214" i="9" s="1"/>
  <c r="B214" i="9" s="1"/>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E155" i="9" s="1"/>
  <c r="B155" i="9" s="1"/>
  <c r="F155" i="9"/>
  <c r="H154" i="9"/>
  <c r="E154" i="9" s="1"/>
  <c r="G154" i="9"/>
  <c r="F154" i="9"/>
  <c r="B154" i="9"/>
  <c r="H153" i="9"/>
  <c r="G153" i="9"/>
  <c r="F153" i="9"/>
  <c r="E153" i="9"/>
  <c r="B153" i="9" s="1"/>
  <c r="H152" i="9"/>
  <c r="G152" i="9"/>
  <c r="F152" i="9"/>
  <c r="H151" i="9"/>
  <c r="G151" i="9"/>
  <c r="F151" i="9"/>
  <c r="E151" i="9"/>
  <c r="B151" i="9" s="1"/>
  <c r="H150" i="9"/>
  <c r="G150" i="9"/>
  <c r="F150" i="9"/>
  <c r="E150" i="9"/>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F144" i="9"/>
  <c r="H143" i="9"/>
  <c r="G143" i="9"/>
  <c r="F143" i="9"/>
  <c r="E143" i="9"/>
  <c r="B143" i="9" s="1"/>
  <c r="F142" i="9"/>
  <c r="H141" i="9"/>
  <c r="G141" i="9"/>
  <c r="F141" i="9"/>
  <c r="E141" i="9"/>
  <c r="H140" i="9"/>
  <c r="G140" i="9"/>
  <c r="F140" i="9"/>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E101" i="9" s="1"/>
  <c r="F101" i="9"/>
  <c r="B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B95" i="9" s="1"/>
  <c r="H94" i="9"/>
  <c r="G94" i="9"/>
  <c r="E94" i="9" s="1"/>
  <c r="B94" i="9" s="1"/>
  <c r="F94" i="9"/>
  <c r="H93" i="9"/>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E69" i="9" s="1"/>
  <c r="F69" i="9"/>
  <c r="B69" i="9"/>
  <c r="H68" i="9"/>
  <c r="G68" i="9"/>
  <c r="F68" i="9"/>
  <c r="H67" i="9"/>
  <c r="G67" i="9"/>
  <c r="F67" i="9"/>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H54" i="9"/>
  <c r="G54" i="9"/>
  <c r="E54" i="9" s="1"/>
  <c r="B54" i="9" s="1"/>
  <c r="F54" i="9"/>
  <c r="H53" i="9"/>
  <c r="G53" i="9"/>
  <c r="E53" i="9" s="1"/>
  <c r="B53" i="9" s="1"/>
  <c r="F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B47" i="9" s="1"/>
  <c r="H46" i="9"/>
  <c r="G46" i="9"/>
  <c r="E46" i="9" s="1"/>
  <c r="B46" i="9" s="1"/>
  <c r="F46" i="9"/>
  <c r="H45" i="9"/>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F22" i="9"/>
  <c r="H21" i="9"/>
  <c r="G21" i="9"/>
  <c r="F21" i="9"/>
  <c r="F20" i="9"/>
  <c r="F4" i="9"/>
  <c r="O3" i="9"/>
  <c r="G274" i="9" s="1"/>
  <c r="I3" i="9"/>
  <c r="H3" i="9"/>
  <c r="G3" i="9"/>
  <c r="D101" i="8"/>
  <c r="D95" i="8"/>
  <c r="D90" i="8"/>
  <c r="D85" i="8"/>
  <c r="D80" i="8"/>
  <c r="D75" i="8"/>
  <c r="D70" i="8"/>
  <c r="D65" i="8"/>
  <c r="D60" i="8"/>
  <c r="D55" i="8"/>
  <c r="D49" i="8" s="1"/>
  <c r="D43" i="8" s="1"/>
  <c r="D50" i="8"/>
  <c r="D44" i="8"/>
  <c r="D36" i="8"/>
  <c r="D26" i="8"/>
  <c r="D24" i="8" s="1"/>
  <c r="C1499" i="1" s="1"/>
  <c r="G1499" i="1" s="1"/>
  <c r="D18" i="8"/>
  <c r="D8" i="8"/>
  <c r="D6" i="8" s="1"/>
  <c r="E44" i="7"/>
  <c r="D44" i="7"/>
  <c r="E39" i="7"/>
  <c r="D39" i="7"/>
  <c r="E38" i="7"/>
  <c r="E30" i="7"/>
  <c r="D30" i="7"/>
  <c r="E23" i="7"/>
  <c r="E22" i="7" s="1"/>
  <c r="D23" i="7"/>
  <c r="D22" i="7"/>
  <c r="E14" i="7"/>
  <c r="D1445" i="1" s="1"/>
  <c r="G1445" i="1" s="1"/>
  <c r="D14" i="7"/>
  <c r="E7" i="7"/>
  <c r="D7" i="7"/>
  <c r="D6" i="7" s="1"/>
  <c r="D5"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412" i="1" s="1"/>
  <c r="D118" i="6"/>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E237"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D135" i="5"/>
  <c r="E134" i="5"/>
  <c r="D1112" i="1" s="1"/>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G31" i="3"/>
  <c r="B31" i="3"/>
  <c r="I30" i="3"/>
  <c r="H30" i="3"/>
  <c r="G30" i="3"/>
  <c r="B30" i="3"/>
  <c r="H29" i="3"/>
  <c r="G29" i="3"/>
  <c r="B29" i="3"/>
  <c r="G28" i="3"/>
  <c r="B28"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C1579" i="1"/>
  <c r="G1578" i="1"/>
  <c r="C1578" i="1"/>
  <c r="H1578" i="1" s="1"/>
  <c r="H1577" i="1"/>
  <c r="C1577" i="1"/>
  <c r="G1577" i="1" s="1"/>
  <c r="C1576" i="1"/>
  <c r="C1575" i="1"/>
  <c r="H1574" i="1"/>
  <c r="G1574" i="1"/>
  <c r="C1574" i="1"/>
  <c r="C1573" i="1"/>
  <c r="C1572" i="1"/>
  <c r="C1571" i="1"/>
  <c r="H1570" i="1"/>
  <c r="G1570" i="1"/>
  <c r="C1570" i="1"/>
  <c r="H1569" i="1"/>
  <c r="C1569" i="1"/>
  <c r="G1569" i="1" s="1"/>
  <c r="C1568" i="1"/>
  <c r="C1567" i="1"/>
  <c r="H1566" i="1"/>
  <c r="G1566" i="1"/>
  <c r="C1566" i="1"/>
  <c r="H1565" i="1"/>
  <c r="C1565" i="1"/>
  <c r="G1565" i="1" s="1"/>
  <c r="C1564" i="1"/>
  <c r="C1563" i="1"/>
  <c r="H1562" i="1"/>
  <c r="G1562" i="1"/>
  <c r="C1562" i="1"/>
  <c r="C1561" i="1"/>
  <c r="C1560" i="1"/>
  <c r="C1559" i="1"/>
  <c r="H1558" i="1"/>
  <c r="G1558" i="1"/>
  <c r="C1558" i="1"/>
  <c r="C1557" i="1"/>
  <c r="C1556" i="1"/>
  <c r="C1555" i="1"/>
  <c r="H1554" i="1"/>
  <c r="G1554" i="1"/>
  <c r="C1554" i="1"/>
  <c r="H1553" i="1"/>
  <c r="C1553" i="1"/>
  <c r="G1553" i="1" s="1"/>
  <c r="C1552" i="1"/>
  <c r="C1551" i="1"/>
  <c r="H1550" i="1"/>
  <c r="G1550" i="1"/>
  <c r="C1550" i="1"/>
  <c r="C1549" i="1"/>
  <c r="C1548" i="1"/>
  <c r="C1547" i="1"/>
  <c r="H1546" i="1"/>
  <c r="G1546" i="1"/>
  <c r="C1546" i="1"/>
  <c r="C1545" i="1"/>
  <c r="G1545" i="1" s="1"/>
  <c r="C1544" i="1"/>
  <c r="C1543" i="1"/>
  <c r="H1542" i="1"/>
  <c r="G1542" i="1"/>
  <c r="C1542" i="1"/>
  <c r="C1541" i="1"/>
  <c r="C1540" i="1"/>
  <c r="C1539" i="1"/>
  <c r="H1538" i="1"/>
  <c r="G1538" i="1"/>
  <c r="C1538" i="1"/>
  <c r="H1537" i="1"/>
  <c r="C1537" i="1"/>
  <c r="G1537" i="1" s="1"/>
  <c r="C1536" i="1"/>
  <c r="C1535" i="1"/>
  <c r="H1534" i="1"/>
  <c r="G1534" i="1"/>
  <c r="C1534" i="1"/>
  <c r="C1533" i="1"/>
  <c r="G1533" i="1" s="1"/>
  <c r="C1532" i="1"/>
  <c r="C1531" i="1"/>
  <c r="C1530" i="1"/>
  <c r="G1530" i="1" s="1"/>
  <c r="C1529" i="1"/>
  <c r="G1529" i="1" s="1"/>
  <c r="C1528" i="1"/>
  <c r="C1527" i="1"/>
  <c r="H1526" i="1"/>
  <c r="G1526" i="1"/>
  <c r="C1526" i="1"/>
  <c r="C1525" i="1"/>
  <c r="C1524" i="1"/>
  <c r="C1523" i="1"/>
  <c r="H1522" i="1"/>
  <c r="G1522" i="1"/>
  <c r="C1522" i="1"/>
  <c r="H1521" i="1"/>
  <c r="C1521" i="1"/>
  <c r="G1521" i="1" s="1"/>
  <c r="C1520" i="1"/>
  <c r="C1519" i="1"/>
  <c r="G1516" i="1"/>
  <c r="C1516" i="1"/>
  <c r="H1516" i="1" s="1"/>
  <c r="H1515" i="1"/>
  <c r="C1515" i="1"/>
  <c r="G1515" i="1" s="1"/>
  <c r="H1514" i="1"/>
  <c r="G1514" i="1"/>
  <c r="C1514" i="1"/>
  <c r="G1513" i="1"/>
  <c r="C1513" i="1"/>
  <c r="H1513" i="1" s="1"/>
  <c r="G1512" i="1"/>
  <c r="C1512" i="1"/>
  <c r="H1512" i="1" s="1"/>
  <c r="H1511" i="1"/>
  <c r="C1511" i="1"/>
  <c r="G1511" i="1" s="1"/>
  <c r="G1510" i="1"/>
  <c r="C1510" i="1"/>
  <c r="H1510" i="1" s="1"/>
  <c r="C1509" i="1"/>
  <c r="H1509" i="1" s="1"/>
  <c r="G1508" i="1"/>
  <c r="C1508" i="1"/>
  <c r="H1508" i="1" s="1"/>
  <c r="C1507" i="1"/>
  <c r="G1507" i="1" s="1"/>
  <c r="H1506" i="1"/>
  <c r="G1506" i="1"/>
  <c r="C1506" i="1"/>
  <c r="G1505" i="1"/>
  <c r="C1505" i="1"/>
  <c r="H1505" i="1" s="1"/>
  <c r="C1504" i="1"/>
  <c r="H1504" i="1" s="1"/>
  <c r="C1503" i="1"/>
  <c r="G1503" i="1" s="1"/>
  <c r="G1502" i="1"/>
  <c r="C1502" i="1"/>
  <c r="H1502" i="1" s="1"/>
  <c r="C1501" i="1"/>
  <c r="G1501" i="1" s="1"/>
  <c r="G1500" i="1"/>
  <c r="C1500" i="1"/>
  <c r="H1500" i="1" s="1"/>
  <c r="H1498" i="1"/>
  <c r="G1498" i="1"/>
  <c r="C1498" i="1"/>
  <c r="G1497" i="1"/>
  <c r="C1497" i="1"/>
  <c r="H1497" i="1" s="1"/>
  <c r="G1496" i="1"/>
  <c r="C1496" i="1"/>
  <c r="H1496" i="1" s="1"/>
  <c r="H1495" i="1"/>
  <c r="C1495" i="1"/>
  <c r="G1495" i="1" s="1"/>
  <c r="H1494" i="1"/>
  <c r="G1494" i="1"/>
  <c r="C1494" i="1"/>
  <c r="H1493" i="1"/>
  <c r="G1493" i="1"/>
  <c r="C1493" i="1"/>
  <c r="C1492" i="1"/>
  <c r="H1492" i="1" s="1"/>
  <c r="C1491" i="1"/>
  <c r="G1491" i="1" s="1"/>
  <c r="H1490" i="1"/>
  <c r="G1490" i="1"/>
  <c r="C1490" i="1"/>
  <c r="C1489" i="1"/>
  <c r="H1489" i="1" s="1"/>
  <c r="G1488" i="1"/>
  <c r="C1488" i="1"/>
  <c r="H1488" i="1" s="1"/>
  <c r="H1487" i="1"/>
  <c r="C1487" i="1"/>
  <c r="G1487" i="1" s="1"/>
  <c r="H1486" i="1"/>
  <c r="C1486" i="1"/>
  <c r="G1486" i="1" s="1"/>
  <c r="C1485" i="1"/>
  <c r="G1485" i="1" s="1"/>
  <c r="C1484" i="1"/>
  <c r="H1484" i="1" s="1"/>
  <c r="C1483" i="1"/>
  <c r="G1483" i="1" s="1"/>
  <c r="H1482" i="1"/>
  <c r="G1482" i="1"/>
  <c r="C1482" i="1"/>
  <c r="C1481" i="1"/>
  <c r="H1481" i="1" s="1"/>
  <c r="C1480" i="1"/>
  <c r="H1480" i="1" s="1"/>
  <c r="H1479" i="1"/>
  <c r="G1479" i="1"/>
  <c r="D1479" i="1"/>
  <c r="C1479" i="1"/>
  <c r="J1479" i="1" s="1"/>
  <c r="D1478" i="1"/>
  <c r="C1478" i="1"/>
  <c r="J1477" i="1"/>
  <c r="G1477" i="1"/>
  <c r="D1477" i="1"/>
  <c r="H1477" i="1" s="1"/>
  <c r="C1477" i="1"/>
  <c r="D1476" i="1"/>
  <c r="H1476" i="1" s="1"/>
  <c r="C1476" i="1"/>
  <c r="H1475" i="1"/>
  <c r="D1475" i="1"/>
  <c r="C1475" i="1"/>
  <c r="G1475" i="1" s="1"/>
  <c r="D1474" i="1"/>
  <c r="C1474" i="1"/>
  <c r="D1473" i="1"/>
  <c r="C1473" i="1"/>
  <c r="D1472" i="1"/>
  <c r="C1472" i="1"/>
  <c r="D1471" i="1"/>
  <c r="C1471" i="1"/>
  <c r="D1470" i="1"/>
  <c r="C1470" i="1"/>
  <c r="D1469" i="1"/>
  <c r="D1468" i="1"/>
  <c r="C1468" i="1"/>
  <c r="J1467" i="1"/>
  <c r="D1467" i="1"/>
  <c r="C1467" i="1"/>
  <c r="H1466" i="1"/>
  <c r="D1466" i="1"/>
  <c r="C1466" i="1"/>
  <c r="J1465" i="1"/>
  <c r="H1465" i="1"/>
  <c r="D1465" i="1"/>
  <c r="C1465" i="1"/>
  <c r="G1465" i="1" s="1"/>
  <c r="D1464" i="1"/>
  <c r="C1464" i="1"/>
  <c r="J1463" i="1"/>
  <c r="H1463" i="1"/>
  <c r="D1463" i="1"/>
  <c r="C1463" i="1"/>
  <c r="G1463" i="1" s="1"/>
  <c r="D1462" i="1"/>
  <c r="C1462" i="1"/>
  <c r="D1461" i="1"/>
  <c r="C1461" i="1"/>
  <c r="D1460" i="1"/>
  <c r="C1460" i="1"/>
  <c r="H1459" i="1"/>
  <c r="D1459" i="1"/>
  <c r="C1459" i="1"/>
  <c r="J1458" i="1"/>
  <c r="D1458" i="1"/>
  <c r="C1458" i="1"/>
  <c r="G1458" i="1" s="1"/>
  <c r="H1457" i="1"/>
  <c r="D1457" i="1"/>
  <c r="C1457" i="1"/>
  <c r="J1456" i="1"/>
  <c r="H1456" i="1"/>
  <c r="D1456" i="1"/>
  <c r="C1456" i="1"/>
  <c r="G1456" i="1" s="1"/>
  <c r="D1455" i="1"/>
  <c r="C1455" i="1"/>
  <c r="D1454" i="1"/>
  <c r="C1454" i="1"/>
  <c r="H1453" i="1"/>
  <c r="D1453" i="1"/>
  <c r="G1453" i="1" s="1"/>
  <c r="C1453" i="1"/>
  <c r="J1452" i="1"/>
  <c r="H1452" i="1"/>
  <c r="D1452" i="1"/>
  <c r="C1452" i="1"/>
  <c r="G1452" i="1" s="1"/>
  <c r="D1451" i="1"/>
  <c r="C1451" i="1"/>
  <c r="J1450" i="1"/>
  <c r="H1450" i="1"/>
  <c r="D1450" i="1"/>
  <c r="C1450" i="1"/>
  <c r="G1450" i="1" s="1"/>
  <c r="D1449" i="1"/>
  <c r="C1449" i="1"/>
  <c r="D1448" i="1"/>
  <c r="C1448" i="1"/>
  <c r="D1447" i="1"/>
  <c r="C1447" i="1"/>
  <c r="D1446" i="1"/>
  <c r="C1446" i="1"/>
  <c r="C1445" i="1"/>
  <c r="H1444" i="1"/>
  <c r="D1444" i="1"/>
  <c r="C1444" i="1"/>
  <c r="J1444" i="1" s="1"/>
  <c r="D1443" i="1"/>
  <c r="C1443" i="1"/>
  <c r="H1442" i="1"/>
  <c r="G1442" i="1"/>
  <c r="I1442" i="1" s="1"/>
  <c r="D1442" i="1"/>
  <c r="C1442" i="1"/>
  <c r="J1442" i="1" s="1"/>
  <c r="D1441" i="1"/>
  <c r="C1441" i="1"/>
  <c r="H1440" i="1"/>
  <c r="D1440" i="1"/>
  <c r="C1440" i="1"/>
  <c r="J1440" i="1" s="1"/>
  <c r="J1439" i="1"/>
  <c r="D1439" i="1"/>
  <c r="C1439" i="1"/>
  <c r="D1438" i="1"/>
  <c r="C1438" i="1"/>
  <c r="C1437" i="1"/>
  <c r="D1434" i="1"/>
  <c r="C1434" i="1"/>
  <c r="D1433" i="1"/>
  <c r="C1433" i="1"/>
  <c r="D1432" i="1"/>
  <c r="G1432" i="1" s="1"/>
  <c r="C1432" i="1"/>
  <c r="D1431" i="1"/>
  <c r="C1431" i="1"/>
  <c r="D1430" i="1"/>
  <c r="C1430" i="1"/>
  <c r="G1429" i="1"/>
  <c r="D1429" i="1"/>
  <c r="C1429" i="1"/>
  <c r="H1429" i="1" s="1"/>
  <c r="D1428" i="1"/>
  <c r="G1428" i="1" s="1"/>
  <c r="C1428" i="1"/>
  <c r="G1427" i="1"/>
  <c r="D1427" i="1"/>
  <c r="C1427" i="1"/>
  <c r="H1427" i="1" s="1"/>
  <c r="D1426" i="1"/>
  <c r="C1426" i="1"/>
  <c r="D1425" i="1"/>
  <c r="C1425" i="1"/>
  <c r="D1424" i="1"/>
  <c r="G1424" i="1" s="1"/>
  <c r="C1424" i="1"/>
  <c r="D1423" i="1"/>
  <c r="C1423" i="1"/>
  <c r="H1423" i="1" s="1"/>
  <c r="D1422" i="1"/>
  <c r="C1422" i="1"/>
  <c r="G1421" i="1"/>
  <c r="D1421" i="1"/>
  <c r="C1421" i="1"/>
  <c r="H1421" i="1" s="1"/>
  <c r="D1420" i="1"/>
  <c r="C1420" i="1"/>
  <c r="H1420" i="1" s="1"/>
  <c r="D1419" i="1"/>
  <c r="C1419" i="1"/>
  <c r="D1418" i="1"/>
  <c r="C1418" i="1"/>
  <c r="G1417" i="1"/>
  <c r="D1417" i="1"/>
  <c r="C1417" i="1"/>
  <c r="H1417" i="1" s="1"/>
  <c r="G1416" i="1"/>
  <c r="D1416" i="1"/>
  <c r="C1416" i="1"/>
  <c r="H1416" i="1" s="1"/>
  <c r="D1415" i="1"/>
  <c r="C1415" i="1"/>
  <c r="D1414" i="1"/>
  <c r="C1414" i="1"/>
  <c r="H1414" i="1" s="1"/>
  <c r="G1413" i="1"/>
  <c r="D1413" i="1"/>
  <c r="C1413" i="1"/>
  <c r="H1413" i="1" s="1"/>
  <c r="C1412" i="1"/>
  <c r="D1411" i="1"/>
  <c r="C1411" i="1"/>
  <c r="H1411" i="1" s="1"/>
  <c r="G1410" i="1"/>
  <c r="D1410" i="1"/>
  <c r="C1410" i="1"/>
  <c r="H1410" i="1" s="1"/>
  <c r="G1409" i="1"/>
  <c r="D1409" i="1"/>
  <c r="C1409" i="1"/>
  <c r="H1409" i="1" s="1"/>
  <c r="C1408" i="1"/>
  <c r="G1407" i="1"/>
  <c r="D1407" i="1"/>
  <c r="C1407" i="1"/>
  <c r="H1407" i="1" s="1"/>
  <c r="D1406" i="1"/>
  <c r="C1406" i="1"/>
  <c r="D1405" i="1"/>
  <c r="C1405" i="1"/>
  <c r="G1404" i="1"/>
  <c r="D1404" i="1"/>
  <c r="C1404" i="1"/>
  <c r="H1404" i="1" s="1"/>
  <c r="G1403" i="1"/>
  <c r="D1403" i="1"/>
  <c r="C1403" i="1"/>
  <c r="H1403" i="1" s="1"/>
  <c r="D1402" i="1"/>
  <c r="C1402" i="1"/>
  <c r="H1402" i="1" s="1"/>
  <c r="D1401" i="1"/>
  <c r="C1401" i="1"/>
  <c r="D1400" i="1"/>
  <c r="C1400" i="1"/>
  <c r="G1399" i="1"/>
  <c r="D1399" i="1"/>
  <c r="C1399" i="1"/>
  <c r="H1399" i="1" s="1"/>
  <c r="G1398" i="1"/>
  <c r="D1398" i="1"/>
  <c r="C1398" i="1"/>
  <c r="H1398" i="1" s="1"/>
  <c r="D1397" i="1"/>
  <c r="C1397" i="1"/>
  <c r="D1396" i="1"/>
  <c r="C1396" i="1"/>
  <c r="H1396" i="1" s="1"/>
  <c r="G1395" i="1"/>
  <c r="D1395" i="1"/>
  <c r="C1395" i="1"/>
  <c r="H1395" i="1" s="1"/>
  <c r="G1394" i="1"/>
  <c r="D1394" i="1"/>
  <c r="C1394" i="1"/>
  <c r="H1394" i="1" s="1"/>
  <c r="D1393" i="1"/>
  <c r="C1393" i="1"/>
  <c r="G1392" i="1"/>
  <c r="D1392" i="1"/>
  <c r="C1392" i="1"/>
  <c r="H1392" i="1" s="1"/>
  <c r="G1391" i="1"/>
  <c r="D1391" i="1"/>
  <c r="C1391" i="1"/>
  <c r="H1391" i="1" s="1"/>
  <c r="D1390" i="1"/>
  <c r="C1390" i="1"/>
  <c r="D1389" i="1"/>
  <c r="C1389" i="1"/>
  <c r="G1388" i="1"/>
  <c r="D1388" i="1"/>
  <c r="C1388" i="1"/>
  <c r="H1388" i="1" s="1"/>
  <c r="G1387" i="1"/>
  <c r="D1387" i="1"/>
  <c r="C1387" i="1"/>
  <c r="H1387" i="1" s="1"/>
  <c r="D1386" i="1"/>
  <c r="C1386" i="1"/>
  <c r="H1386" i="1" s="1"/>
  <c r="D1385" i="1"/>
  <c r="C1385" i="1"/>
  <c r="C1384" i="1"/>
  <c r="G1383" i="1"/>
  <c r="C1383" i="1"/>
  <c r="H1383" i="1" s="1"/>
  <c r="D1382" i="1"/>
  <c r="C1382" i="1"/>
  <c r="G1381" i="1"/>
  <c r="D1381" i="1"/>
  <c r="C1381" i="1"/>
  <c r="H1381" i="1" s="1"/>
  <c r="G1380" i="1"/>
  <c r="D1380" i="1"/>
  <c r="C1380" i="1"/>
  <c r="H1380" i="1" s="1"/>
  <c r="D1379" i="1"/>
  <c r="C1379" i="1"/>
  <c r="D1378" i="1"/>
  <c r="C1378" i="1"/>
  <c r="H1378" i="1" s="1"/>
  <c r="G1377" i="1"/>
  <c r="D1377" i="1"/>
  <c r="C1377" i="1"/>
  <c r="H1377" i="1" s="1"/>
  <c r="G1376" i="1"/>
  <c r="D1376" i="1"/>
  <c r="C1376" i="1"/>
  <c r="H1376" i="1" s="1"/>
  <c r="D1375" i="1"/>
  <c r="C1375" i="1"/>
  <c r="G1374" i="1"/>
  <c r="D1374" i="1"/>
  <c r="C1374" i="1"/>
  <c r="H1374" i="1" s="1"/>
  <c r="G1373" i="1"/>
  <c r="D1373" i="1"/>
  <c r="C1373" i="1"/>
  <c r="H1373" i="1" s="1"/>
  <c r="D1372" i="1"/>
  <c r="C1372" i="1"/>
  <c r="D1371" i="1"/>
  <c r="C1371" i="1"/>
  <c r="G1370" i="1"/>
  <c r="D1370" i="1"/>
  <c r="C1370" i="1"/>
  <c r="H1370" i="1" s="1"/>
  <c r="G1369" i="1"/>
  <c r="D1369" i="1"/>
  <c r="C1369" i="1"/>
  <c r="H1369" i="1" s="1"/>
  <c r="D1368" i="1"/>
  <c r="C1368" i="1"/>
  <c r="H1368" i="1" s="1"/>
  <c r="D1367" i="1"/>
  <c r="C1367" i="1"/>
  <c r="D1366" i="1"/>
  <c r="C1366" i="1"/>
  <c r="G1365" i="1"/>
  <c r="D1365" i="1"/>
  <c r="C1365" i="1"/>
  <c r="H1365" i="1" s="1"/>
  <c r="G1364" i="1"/>
  <c r="D1364" i="1"/>
  <c r="C1364" i="1"/>
  <c r="H1364" i="1" s="1"/>
  <c r="D1363" i="1"/>
  <c r="C1363" i="1"/>
  <c r="D1362" i="1"/>
  <c r="C1362" i="1"/>
  <c r="H1362" i="1" s="1"/>
  <c r="G1361" i="1"/>
  <c r="D1361" i="1"/>
  <c r="C1361" i="1"/>
  <c r="H1361" i="1" s="1"/>
  <c r="G1360" i="1"/>
  <c r="D1360" i="1"/>
  <c r="C1360" i="1"/>
  <c r="H1360" i="1" s="1"/>
  <c r="D1359" i="1"/>
  <c r="C1359" i="1"/>
  <c r="G1358" i="1"/>
  <c r="D1358" i="1"/>
  <c r="C1358" i="1"/>
  <c r="H1358" i="1" s="1"/>
  <c r="G1357" i="1"/>
  <c r="D1357" i="1"/>
  <c r="C1357" i="1"/>
  <c r="H1357" i="1" s="1"/>
  <c r="D1356" i="1"/>
  <c r="C1356" i="1"/>
  <c r="D1355" i="1"/>
  <c r="C1355" i="1"/>
  <c r="G1354" i="1"/>
  <c r="D1354" i="1"/>
  <c r="C1354" i="1"/>
  <c r="H1354" i="1" s="1"/>
  <c r="G1353" i="1"/>
  <c r="D1353" i="1"/>
  <c r="C1353" i="1"/>
  <c r="H1353" i="1" s="1"/>
  <c r="D1352" i="1"/>
  <c r="C1352" i="1"/>
  <c r="D1351" i="1"/>
  <c r="C1351" i="1"/>
  <c r="D1350" i="1"/>
  <c r="C1350" i="1"/>
  <c r="G1349" i="1"/>
  <c r="D1349" i="1"/>
  <c r="C1349" i="1"/>
  <c r="H1349" i="1" s="1"/>
  <c r="G1348" i="1"/>
  <c r="D1348" i="1"/>
  <c r="C1348" i="1"/>
  <c r="H1348" i="1" s="1"/>
  <c r="D1347" i="1"/>
  <c r="C1347" i="1"/>
  <c r="D1346" i="1"/>
  <c r="C1346" i="1"/>
  <c r="G1345" i="1"/>
  <c r="D1345" i="1"/>
  <c r="C1345" i="1"/>
  <c r="H1345" i="1" s="1"/>
  <c r="G1344" i="1"/>
  <c r="D1344" i="1"/>
  <c r="C1344" i="1"/>
  <c r="H1344" i="1" s="1"/>
  <c r="D1343" i="1"/>
  <c r="C1343" i="1"/>
  <c r="G1342" i="1"/>
  <c r="D1342" i="1"/>
  <c r="C1342" i="1"/>
  <c r="H1342" i="1" s="1"/>
  <c r="G1341" i="1"/>
  <c r="D1341" i="1"/>
  <c r="C1341" i="1"/>
  <c r="H1341" i="1" s="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G1327" i="1"/>
  <c r="D1327" i="1"/>
  <c r="C1327" i="1"/>
  <c r="H1327" i="1" s="1"/>
  <c r="G1326" i="1"/>
  <c r="D1326" i="1"/>
  <c r="C1326" i="1"/>
  <c r="H1326" i="1" s="1"/>
  <c r="D1325" i="1"/>
  <c r="C1325" i="1"/>
  <c r="D1324" i="1"/>
  <c r="C1324" i="1"/>
  <c r="G1323" i="1"/>
  <c r="D1323" i="1"/>
  <c r="C1323" i="1"/>
  <c r="H1323" i="1" s="1"/>
  <c r="G1322" i="1"/>
  <c r="D1322" i="1"/>
  <c r="C1322" i="1"/>
  <c r="H1322" i="1" s="1"/>
  <c r="D1321" i="1"/>
  <c r="C1321" i="1"/>
  <c r="D1320" i="1"/>
  <c r="C1320" i="1"/>
  <c r="G1319" i="1"/>
  <c r="D1319" i="1"/>
  <c r="C1319" i="1"/>
  <c r="H1319" i="1" s="1"/>
  <c r="G1318" i="1"/>
  <c r="D1318" i="1"/>
  <c r="C1318" i="1"/>
  <c r="H1318" i="1" s="1"/>
  <c r="D1317" i="1"/>
  <c r="C1317" i="1"/>
  <c r="D1316" i="1"/>
  <c r="C1316" i="1"/>
  <c r="G1315" i="1"/>
  <c r="D1315" i="1"/>
  <c r="C1315" i="1"/>
  <c r="H1315" i="1" s="1"/>
  <c r="G1314" i="1"/>
  <c r="D1314" i="1"/>
  <c r="C1314" i="1"/>
  <c r="H1314" i="1" s="1"/>
  <c r="D1313" i="1"/>
  <c r="C1313" i="1"/>
  <c r="D1312" i="1"/>
  <c r="C1312" i="1"/>
  <c r="G1311" i="1"/>
  <c r="D1311" i="1"/>
  <c r="C1311" i="1"/>
  <c r="H1311" i="1" s="1"/>
  <c r="G1310" i="1"/>
  <c r="D1310" i="1"/>
  <c r="C1310" i="1"/>
  <c r="H1310" i="1" s="1"/>
  <c r="D1309" i="1"/>
  <c r="C1309" i="1"/>
  <c r="D1308" i="1"/>
  <c r="C1308" i="1"/>
  <c r="G1307" i="1"/>
  <c r="D1307" i="1"/>
  <c r="C1307" i="1"/>
  <c r="H1307" i="1" s="1"/>
  <c r="G1306" i="1"/>
  <c r="D1306" i="1"/>
  <c r="C1306" i="1"/>
  <c r="H1306" i="1" s="1"/>
  <c r="D1305" i="1"/>
  <c r="C1305" i="1"/>
  <c r="D1304" i="1"/>
  <c r="C1304" i="1"/>
  <c r="G1303" i="1"/>
  <c r="D1303" i="1"/>
  <c r="C1303" i="1"/>
  <c r="H1303" i="1" s="1"/>
  <c r="G1302" i="1"/>
  <c r="D1302" i="1"/>
  <c r="C1302" i="1"/>
  <c r="H1302" i="1" s="1"/>
  <c r="D1301" i="1"/>
  <c r="C1301" i="1"/>
  <c r="D1300" i="1"/>
  <c r="C1300" i="1"/>
  <c r="G1299" i="1"/>
  <c r="D1299" i="1"/>
  <c r="C1299" i="1"/>
  <c r="G1298" i="1"/>
  <c r="D1298" i="1"/>
  <c r="C1298" i="1"/>
  <c r="H1298" i="1" s="1"/>
  <c r="D1297" i="1"/>
  <c r="C1297" i="1"/>
  <c r="D1296" i="1"/>
  <c r="C1296" i="1"/>
  <c r="G1295" i="1"/>
  <c r="D1295" i="1"/>
  <c r="C1295" i="1"/>
  <c r="H1295" i="1" s="1"/>
  <c r="G1294" i="1"/>
  <c r="D1294" i="1"/>
  <c r="C1294" i="1"/>
  <c r="H1294" i="1" s="1"/>
  <c r="D1293" i="1"/>
  <c r="C1293" i="1"/>
  <c r="D1292" i="1"/>
  <c r="C1292" i="1"/>
  <c r="G1291" i="1"/>
  <c r="D1291" i="1"/>
  <c r="C1291" i="1"/>
  <c r="H1291" i="1" s="1"/>
  <c r="G1290" i="1"/>
  <c r="D1290" i="1"/>
  <c r="C1290" i="1"/>
  <c r="H1290" i="1" s="1"/>
  <c r="D1289" i="1"/>
  <c r="C1289" i="1"/>
  <c r="D1288" i="1"/>
  <c r="C1288" i="1"/>
  <c r="G1287" i="1"/>
  <c r="D1287" i="1"/>
  <c r="C1287" i="1"/>
  <c r="H1287" i="1" s="1"/>
  <c r="G1286" i="1"/>
  <c r="D1286" i="1"/>
  <c r="C1286" i="1"/>
  <c r="H1286" i="1" s="1"/>
  <c r="D1285" i="1"/>
  <c r="C1285" i="1"/>
  <c r="D1284" i="1"/>
  <c r="C1284" i="1"/>
  <c r="G1283" i="1"/>
  <c r="D1283" i="1"/>
  <c r="C1283" i="1"/>
  <c r="H1283" i="1" s="1"/>
  <c r="G1282" i="1"/>
  <c r="D1282" i="1"/>
  <c r="C1282" i="1"/>
  <c r="H1282" i="1" s="1"/>
  <c r="D1281" i="1"/>
  <c r="C1281" i="1"/>
  <c r="D1280" i="1"/>
  <c r="C1280" i="1"/>
  <c r="G1279" i="1"/>
  <c r="D1279" i="1"/>
  <c r="C1279" i="1"/>
  <c r="H1279" i="1" s="1"/>
  <c r="G1278" i="1"/>
  <c r="D1278" i="1"/>
  <c r="C1278" i="1"/>
  <c r="H1278" i="1" s="1"/>
  <c r="D1277" i="1"/>
  <c r="C1277" i="1"/>
  <c r="D1276" i="1"/>
  <c r="C1276" i="1"/>
  <c r="G1275" i="1"/>
  <c r="D1275" i="1"/>
  <c r="C1275" i="1"/>
  <c r="H1275" i="1" s="1"/>
  <c r="G1274" i="1"/>
  <c r="D1274" i="1"/>
  <c r="C1274" i="1"/>
  <c r="H1274" i="1" s="1"/>
  <c r="D1273" i="1"/>
  <c r="C1273" i="1"/>
  <c r="D1272" i="1"/>
  <c r="C1272" i="1"/>
  <c r="G1271" i="1"/>
  <c r="D1271" i="1"/>
  <c r="C1271" i="1"/>
  <c r="H1271" i="1" s="1"/>
  <c r="G1270" i="1"/>
  <c r="D1270" i="1"/>
  <c r="C1270" i="1"/>
  <c r="H1270" i="1" s="1"/>
  <c r="D1269" i="1"/>
  <c r="C1269" i="1"/>
  <c r="D1268" i="1"/>
  <c r="C1268" i="1"/>
  <c r="G1267" i="1"/>
  <c r="D1267" i="1"/>
  <c r="C1267" i="1"/>
  <c r="H1267" i="1" s="1"/>
  <c r="G1266" i="1"/>
  <c r="D1266" i="1"/>
  <c r="C1266" i="1"/>
  <c r="H1266" i="1" s="1"/>
  <c r="D1265" i="1"/>
  <c r="C1265" i="1"/>
  <c r="D1264" i="1"/>
  <c r="C1264" i="1"/>
  <c r="G1263" i="1"/>
  <c r="D1263" i="1"/>
  <c r="C1263" i="1"/>
  <c r="H1263" i="1" s="1"/>
  <c r="G1262" i="1"/>
  <c r="D1262" i="1"/>
  <c r="C1262" i="1"/>
  <c r="H1262" i="1" s="1"/>
  <c r="D1261" i="1"/>
  <c r="C1261" i="1"/>
  <c r="D1260" i="1"/>
  <c r="C1260" i="1"/>
  <c r="G1259" i="1"/>
  <c r="D1259" i="1"/>
  <c r="C1259" i="1"/>
  <c r="H1259" i="1" s="1"/>
  <c r="G1258" i="1"/>
  <c r="D1258" i="1"/>
  <c r="C1258" i="1"/>
  <c r="H1258" i="1" s="1"/>
  <c r="D1257" i="1"/>
  <c r="C1257" i="1"/>
  <c r="D1256" i="1"/>
  <c r="C1256" i="1"/>
  <c r="G1255" i="1"/>
  <c r="D1255" i="1"/>
  <c r="C1255" i="1"/>
  <c r="H1255" i="1" s="1"/>
  <c r="G1254" i="1"/>
  <c r="D1254" i="1"/>
  <c r="C1254" i="1"/>
  <c r="H1254" i="1" s="1"/>
  <c r="D1253" i="1"/>
  <c r="C1253" i="1"/>
  <c r="D1252" i="1"/>
  <c r="C1252" i="1"/>
  <c r="G1251" i="1"/>
  <c r="D1251" i="1"/>
  <c r="C1251" i="1"/>
  <c r="H1251" i="1" s="1"/>
  <c r="G1250" i="1"/>
  <c r="D1250" i="1"/>
  <c r="C1250" i="1"/>
  <c r="H1250" i="1" s="1"/>
  <c r="D1249" i="1"/>
  <c r="C1249" i="1"/>
  <c r="D1248" i="1"/>
  <c r="C1248" i="1"/>
  <c r="G1247" i="1"/>
  <c r="D1247" i="1"/>
  <c r="C1247" i="1"/>
  <c r="H1247" i="1" s="1"/>
  <c r="G1246" i="1"/>
  <c r="D1246" i="1"/>
  <c r="C1246" i="1"/>
  <c r="H1246" i="1" s="1"/>
  <c r="D1245" i="1"/>
  <c r="C1245" i="1"/>
  <c r="D1244" i="1"/>
  <c r="C1244" i="1"/>
  <c r="G1243" i="1"/>
  <c r="D1243" i="1"/>
  <c r="C1243" i="1"/>
  <c r="H1243" i="1" s="1"/>
  <c r="G1242" i="1"/>
  <c r="D1242" i="1"/>
  <c r="C1242" i="1"/>
  <c r="H1242" i="1" s="1"/>
  <c r="D1241" i="1"/>
  <c r="C1241" i="1"/>
  <c r="D1240" i="1"/>
  <c r="C1240" i="1"/>
  <c r="G1239" i="1"/>
  <c r="D1239" i="1"/>
  <c r="C1239" i="1"/>
  <c r="H1239" i="1" s="1"/>
  <c r="G1238" i="1"/>
  <c r="D1238" i="1"/>
  <c r="C1238" i="1"/>
  <c r="H1238" i="1" s="1"/>
  <c r="D1237" i="1"/>
  <c r="C1237" i="1"/>
  <c r="D1236" i="1"/>
  <c r="C1236" i="1"/>
  <c r="D1235" i="1"/>
  <c r="G1234" i="1"/>
  <c r="D1234" i="1"/>
  <c r="C1234" i="1"/>
  <c r="H1234" i="1" s="1"/>
  <c r="D1233" i="1"/>
  <c r="C1233" i="1"/>
  <c r="D1232" i="1"/>
  <c r="C1232" i="1"/>
  <c r="G1231" i="1"/>
  <c r="D1231" i="1"/>
  <c r="C1231" i="1"/>
  <c r="H1231" i="1" s="1"/>
  <c r="G1230" i="1"/>
  <c r="D1230" i="1"/>
  <c r="C1230" i="1"/>
  <c r="H1230" i="1" s="1"/>
  <c r="D1229" i="1"/>
  <c r="C1229" i="1"/>
  <c r="D1228" i="1"/>
  <c r="C1228" i="1"/>
  <c r="D1227" i="1"/>
  <c r="G1227" i="1" s="1"/>
  <c r="C1227" i="1"/>
  <c r="H1227" i="1" s="1"/>
  <c r="G1226" i="1"/>
  <c r="D1226" i="1"/>
  <c r="C1226" i="1"/>
  <c r="H1226" i="1" s="1"/>
  <c r="D1225" i="1"/>
  <c r="C1225" i="1"/>
  <c r="D1224" i="1"/>
  <c r="C1224" i="1"/>
  <c r="G1223" i="1"/>
  <c r="D1223" i="1"/>
  <c r="C1223" i="1"/>
  <c r="H1223" i="1" s="1"/>
  <c r="D1222" i="1"/>
  <c r="D1221" i="1"/>
  <c r="C1221" i="1"/>
  <c r="D1220" i="1"/>
  <c r="C1220" i="1"/>
  <c r="G1219" i="1"/>
  <c r="D1219" i="1"/>
  <c r="C1219" i="1"/>
  <c r="H1219" i="1" s="1"/>
  <c r="G1218" i="1"/>
  <c r="D1218" i="1"/>
  <c r="C1218" i="1"/>
  <c r="H1218" i="1" s="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H1111" i="1"/>
  <c r="D1111" i="1"/>
  <c r="C1111" i="1"/>
  <c r="G1111" i="1" s="1"/>
  <c r="D1110" i="1"/>
  <c r="C1110" i="1"/>
  <c r="D1109" i="1"/>
  <c r="C1109" i="1"/>
  <c r="H1108" i="1"/>
  <c r="D1108" i="1"/>
  <c r="C1108" i="1"/>
  <c r="G1108" i="1" s="1"/>
  <c r="H1107" i="1"/>
  <c r="D1107" i="1"/>
  <c r="C1107" i="1"/>
  <c r="G1107" i="1" s="1"/>
  <c r="D1106" i="1"/>
  <c r="C1106" i="1"/>
  <c r="D1105" i="1"/>
  <c r="C1105" i="1"/>
  <c r="H1104" i="1"/>
  <c r="D1104" i="1"/>
  <c r="C1104" i="1"/>
  <c r="G1104" i="1" s="1"/>
  <c r="H1103" i="1"/>
  <c r="D1103" i="1"/>
  <c r="C1103" i="1"/>
  <c r="G1103" i="1" s="1"/>
  <c r="D1102" i="1"/>
  <c r="C1102" i="1"/>
  <c r="D1101" i="1"/>
  <c r="C1101" i="1"/>
  <c r="H1100" i="1"/>
  <c r="D1100" i="1"/>
  <c r="C1100" i="1"/>
  <c r="G1100" i="1" s="1"/>
  <c r="H1099" i="1"/>
  <c r="D1099" i="1"/>
  <c r="C1099" i="1"/>
  <c r="G1099" i="1" s="1"/>
  <c r="D1098" i="1"/>
  <c r="C1098" i="1"/>
  <c r="D1097" i="1"/>
  <c r="C1097" i="1"/>
  <c r="D1096" i="1"/>
  <c r="H1095" i="1"/>
  <c r="D1095" i="1"/>
  <c r="C1095" i="1"/>
  <c r="G1095" i="1" s="1"/>
  <c r="D1094" i="1"/>
  <c r="C1094" i="1"/>
  <c r="D1093" i="1"/>
  <c r="C1093" i="1"/>
  <c r="H1092" i="1"/>
  <c r="D1092" i="1"/>
  <c r="C1092" i="1"/>
  <c r="G1092" i="1" s="1"/>
  <c r="H1091" i="1"/>
  <c r="D1091" i="1"/>
  <c r="C1091" i="1"/>
  <c r="G1091" i="1" s="1"/>
  <c r="D1090" i="1"/>
  <c r="C1090" i="1"/>
  <c r="D1089" i="1"/>
  <c r="C1089" i="1"/>
  <c r="H1088" i="1"/>
  <c r="D1088" i="1"/>
  <c r="C1088" i="1"/>
  <c r="G1088" i="1" s="1"/>
  <c r="H1087" i="1"/>
  <c r="D1087" i="1"/>
  <c r="C1087" i="1"/>
  <c r="G1087" i="1" s="1"/>
  <c r="D1086" i="1"/>
  <c r="C1086" i="1"/>
  <c r="D1085" i="1"/>
  <c r="C1085" i="1"/>
  <c r="H1084" i="1"/>
  <c r="D1084" i="1"/>
  <c r="C1084" i="1"/>
  <c r="G1084" i="1" s="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C1066" i="1"/>
  <c r="H1064" i="1"/>
  <c r="D1064" i="1"/>
  <c r="C1064" i="1"/>
  <c r="H1063" i="1"/>
  <c r="G1063" i="1"/>
  <c r="D1063" i="1"/>
  <c r="C1063" i="1"/>
  <c r="H1062" i="1"/>
  <c r="D1062" i="1"/>
  <c r="C1062" i="1"/>
  <c r="G1062" i="1" s="1"/>
  <c r="H1061" i="1"/>
  <c r="G1061" i="1"/>
  <c r="D1061" i="1"/>
  <c r="C1061" i="1"/>
  <c r="H1060" i="1"/>
  <c r="G1060" i="1"/>
  <c r="D1060" i="1"/>
  <c r="C1060" i="1"/>
  <c r="H1059" i="1"/>
  <c r="G1059" i="1"/>
  <c r="D1059" i="1"/>
  <c r="C1059" i="1"/>
  <c r="H1058" i="1"/>
  <c r="G1058" i="1"/>
  <c r="D1058" i="1"/>
  <c r="C1058" i="1"/>
  <c r="H1057" i="1"/>
  <c r="G1057" i="1"/>
  <c r="D1057" i="1"/>
  <c r="C1057" i="1"/>
  <c r="C1056" i="1"/>
  <c r="D1055" i="1"/>
  <c r="C1055" i="1"/>
  <c r="D1054" i="1"/>
  <c r="C1054" i="1"/>
  <c r="D1053" i="1"/>
  <c r="C1053" i="1"/>
  <c r="D1052" i="1"/>
  <c r="C1052" i="1"/>
  <c r="D1051" i="1"/>
  <c r="C1051" i="1"/>
  <c r="D1050" i="1"/>
  <c r="C1050" i="1"/>
  <c r="D1049" i="1"/>
  <c r="C1049" i="1"/>
  <c r="D1048" i="1"/>
  <c r="C1048" i="1"/>
  <c r="D1047" i="1"/>
  <c r="C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G1034" i="1" s="1"/>
  <c r="D1033" i="1"/>
  <c r="C1033" i="1"/>
  <c r="D1032" i="1"/>
  <c r="C1032" i="1"/>
  <c r="D1031" i="1"/>
  <c r="C1031" i="1"/>
  <c r="D1030" i="1"/>
  <c r="C1030" i="1"/>
  <c r="H1029" i="1"/>
  <c r="D1029" i="1"/>
  <c r="C1029" i="1"/>
  <c r="G1029" i="1" s="1"/>
  <c r="D1028" i="1"/>
  <c r="C1028" i="1"/>
  <c r="D1027" i="1"/>
  <c r="C1027" i="1"/>
  <c r="H1026" i="1"/>
  <c r="D1026" i="1"/>
  <c r="C1026" i="1"/>
  <c r="G1026" i="1" s="1"/>
  <c r="H1025" i="1"/>
  <c r="D1025" i="1"/>
  <c r="C1025" i="1"/>
  <c r="G1025" i="1" s="1"/>
  <c r="D1024" i="1"/>
  <c r="C1024" i="1"/>
  <c r="D1023" i="1"/>
  <c r="C1023" i="1"/>
  <c r="H1022" i="1"/>
  <c r="D1022" i="1"/>
  <c r="C1022" i="1"/>
  <c r="G1022" i="1" s="1"/>
  <c r="H1021" i="1"/>
  <c r="D1021" i="1"/>
  <c r="C1021" i="1"/>
  <c r="G1021" i="1" s="1"/>
  <c r="D1020" i="1"/>
  <c r="C1020" i="1"/>
  <c r="D1019" i="1"/>
  <c r="C1019" i="1"/>
  <c r="D1018" i="1"/>
  <c r="C1018" i="1"/>
  <c r="G1018" i="1" s="1"/>
  <c r="H1017" i="1"/>
  <c r="D1017" i="1"/>
  <c r="C1017" i="1"/>
  <c r="G1017" i="1" s="1"/>
  <c r="D1016" i="1"/>
  <c r="C1016" i="1"/>
  <c r="D1015" i="1"/>
  <c r="C1015" i="1"/>
  <c r="D1014" i="1"/>
  <c r="C1014" i="1"/>
  <c r="D1013" i="1"/>
  <c r="C1013" i="1"/>
  <c r="D1012" i="1"/>
  <c r="C1012" i="1"/>
  <c r="D1011" i="1"/>
  <c r="C1011" i="1"/>
  <c r="H1010" i="1"/>
  <c r="D1010" i="1"/>
  <c r="C1010" i="1"/>
  <c r="G1010" i="1" s="1"/>
  <c r="H1009" i="1"/>
  <c r="D1009" i="1"/>
  <c r="C1009" i="1"/>
  <c r="G1009" i="1" s="1"/>
  <c r="D1008" i="1"/>
  <c r="C1008" i="1"/>
  <c r="D1007" i="1"/>
  <c r="C1007" i="1"/>
  <c r="D1006" i="1"/>
  <c r="C1006" i="1"/>
  <c r="H1005" i="1"/>
  <c r="D1005" i="1"/>
  <c r="C1005" i="1"/>
  <c r="G1005" i="1" s="1"/>
  <c r="D1004" i="1"/>
  <c r="C1004" i="1"/>
  <c r="D1003" i="1"/>
  <c r="C1003" i="1"/>
  <c r="H1002" i="1"/>
  <c r="D1002" i="1"/>
  <c r="C1002" i="1"/>
  <c r="G1002" i="1" s="1"/>
  <c r="H1001" i="1"/>
  <c r="D1001" i="1"/>
  <c r="C1001" i="1"/>
  <c r="G1001" i="1" s="1"/>
  <c r="D1000" i="1"/>
  <c r="C1000" i="1"/>
  <c r="D999" i="1"/>
  <c r="C999" i="1"/>
  <c r="D998" i="1"/>
  <c r="C998" i="1"/>
  <c r="G998" i="1" s="1"/>
  <c r="D997" i="1"/>
  <c r="C997" i="1"/>
  <c r="D996" i="1"/>
  <c r="C996" i="1"/>
  <c r="D995" i="1"/>
  <c r="C995" i="1"/>
  <c r="H994" i="1"/>
  <c r="D994" i="1"/>
  <c r="C994" i="1"/>
  <c r="G994" i="1" s="1"/>
  <c r="D993" i="1"/>
  <c r="C993" i="1"/>
  <c r="D992" i="1"/>
  <c r="C992" i="1"/>
  <c r="D991" i="1"/>
  <c r="H989" i="1"/>
  <c r="D989" i="1"/>
  <c r="C989" i="1"/>
  <c r="G989" i="1" s="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C715" i="1"/>
  <c r="H714" i="1"/>
  <c r="G714" i="1"/>
  <c r="D714" i="1"/>
  <c r="C714" i="1"/>
  <c r="D713" i="1"/>
  <c r="C713" i="1"/>
  <c r="G713" i="1" s="1"/>
  <c r="H712" i="1"/>
  <c r="G712" i="1"/>
  <c r="D712" i="1"/>
  <c r="C712" i="1"/>
  <c r="D711" i="1"/>
  <c r="G711" i="1" s="1"/>
  <c r="C711"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D648" i="1"/>
  <c r="C648" i="1"/>
  <c r="G648" i="1" s="1"/>
  <c r="D647" i="1"/>
  <c r="C647" i="1"/>
  <c r="H647" i="1" s="1"/>
  <c r="D646" i="1"/>
  <c r="G646" i="1" s="1"/>
  <c r="C646" i="1"/>
  <c r="D645" i="1"/>
  <c r="C645" i="1"/>
  <c r="D644" i="1"/>
  <c r="C644" i="1"/>
  <c r="H644" i="1" s="1"/>
  <c r="D643" i="1"/>
  <c r="C643" i="1"/>
  <c r="H643" i="1" s="1"/>
  <c r="D642" i="1"/>
  <c r="C642" i="1"/>
  <c r="D641" i="1"/>
  <c r="C641" i="1"/>
  <c r="H641" i="1" s="1"/>
  <c r="H632" i="1"/>
  <c r="G632" i="1"/>
  <c r="D632" i="1"/>
  <c r="C632" i="1"/>
  <c r="H631" i="1"/>
  <c r="G631" i="1"/>
  <c r="D631" i="1"/>
  <c r="C631" i="1"/>
  <c r="G628" i="1"/>
  <c r="D628" i="1"/>
  <c r="C628" i="1"/>
  <c r="H628" i="1" s="1"/>
  <c r="D627" i="1"/>
  <c r="C627" i="1"/>
  <c r="D626" i="1"/>
  <c r="C626" i="1"/>
  <c r="G625" i="1"/>
  <c r="D625" i="1"/>
  <c r="C625" i="1"/>
  <c r="H625" i="1" s="1"/>
  <c r="G624" i="1"/>
  <c r="D624" i="1"/>
  <c r="C624" i="1"/>
  <c r="H624" i="1" s="1"/>
  <c r="D623" i="1"/>
  <c r="C623" i="1"/>
  <c r="D622" i="1"/>
  <c r="C622" i="1"/>
  <c r="G621" i="1"/>
  <c r="D621" i="1"/>
  <c r="C621" i="1"/>
  <c r="H621" i="1" s="1"/>
  <c r="G620" i="1"/>
  <c r="D620" i="1"/>
  <c r="C620" i="1"/>
  <c r="H620" i="1" s="1"/>
  <c r="D619" i="1"/>
  <c r="D618" i="1"/>
  <c r="C618" i="1"/>
  <c r="G617" i="1"/>
  <c r="D617" i="1"/>
  <c r="C617" i="1"/>
  <c r="H617" i="1" s="1"/>
  <c r="G616" i="1"/>
  <c r="D616" i="1"/>
  <c r="C616" i="1"/>
  <c r="H616" i="1" s="1"/>
  <c r="D615" i="1"/>
  <c r="C615" i="1"/>
  <c r="D614" i="1"/>
  <c r="C614" i="1"/>
  <c r="G613" i="1"/>
  <c r="D613" i="1"/>
  <c r="C613" i="1"/>
  <c r="H613" i="1" s="1"/>
  <c r="G612" i="1"/>
  <c r="D612" i="1"/>
  <c r="C612" i="1"/>
  <c r="H612" i="1" s="1"/>
  <c r="D611" i="1"/>
  <c r="C611" i="1"/>
  <c r="D610" i="1"/>
  <c r="C610" i="1"/>
  <c r="G609" i="1"/>
  <c r="D609" i="1"/>
  <c r="C609" i="1"/>
  <c r="H609" i="1" s="1"/>
  <c r="G608" i="1"/>
  <c r="D608" i="1"/>
  <c r="C608" i="1"/>
  <c r="H608" i="1" s="1"/>
  <c r="D607" i="1"/>
  <c r="C607" i="1"/>
  <c r="D606" i="1"/>
  <c r="C606" i="1"/>
  <c r="G605" i="1"/>
  <c r="D605" i="1"/>
  <c r="C605" i="1"/>
  <c r="H605" i="1" s="1"/>
  <c r="G604" i="1"/>
  <c r="D604" i="1"/>
  <c r="C604" i="1"/>
  <c r="H604" i="1" s="1"/>
  <c r="D603" i="1"/>
  <c r="C603" i="1"/>
  <c r="D602" i="1"/>
  <c r="C602" i="1"/>
  <c r="G601" i="1"/>
  <c r="D601" i="1"/>
  <c r="C601" i="1"/>
  <c r="H601" i="1" s="1"/>
  <c r="G600" i="1"/>
  <c r="D600" i="1"/>
  <c r="C600" i="1"/>
  <c r="H600" i="1" s="1"/>
  <c r="D599" i="1"/>
  <c r="C599" i="1"/>
  <c r="D598" i="1"/>
  <c r="C598" i="1"/>
  <c r="G597" i="1"/>
  <c r="D597" i="1"/>
  <c r="C597" i="1"/>
  <c r="H597" i="1" s="1"/>
  <c r="G596" i="1"/>
  <c r="D596" i="1"/>
  <c r="C596" i="1"/>
  <c r="H596" i="1" s="1"/>
  <c r="D595" i="1"/>
  <c r="C595" i="1"/>
  <c r="D594" i="1"/>
  <c r="C594" i="1"/>
  <c r="G593" i="1"/>
  <c r="D593" i="1"/>
  <c r="C593" i="1"/>
  <c r="H593" i="1" s="1"/>
  <c r="G592" i="1"/>
  <c r="D592" i="1"/>
  <c r="C592" i="1"/>
  <c r="H592" i="1" s="1"/>
  <c r="D591" i="1"/>
  <c r="C591" i="1"/>
  <c r="D590" i="1"/>
  <c r="C590" i="1"/>
  <c r="G589" i="1"/>
  <c r="D589" i="1"/>
  <c r="C589" i="1"/>
  <c r="H589" i="1" s="1"/>
  <c r="G588" i="1"/>
  <c r="D588" i="1"/>
  <c r="C588" i="1"/>
  <c r="H588" i="1" s="1"/>
  <c r="D587" i="1"/>
  <c r="D586" i="1"/>
  <c r="C586" i="1"/>
  <c r="G585" i="1"/>
  <c r="D585" i="1"/>
  <c r="C585" i="1"/>
  <c r="H585" i="1" s="1"/>
  <c r="G584" i="1"/>
  <c r="D584" i="1"/>
  <c r="C584" i="1"/>
  <c r="H584" i="1" s="1"/>
  <c r="D583" i="1"/>
  <c r="C583" i="1"/>
  <c r="D582" i="1"/>
  <c r="C582" i="1"/>
  <c r="G581" i="1"/>
  <c r="D581" i="1"/>
  <c r="C581" i="1"/>
  <c r="H581" i="1" s="1"/>
  <c r="G580" i="1"/>
  <c r="D580" i="1"/>
  <c r="C580" i="1"/>
  <c r="H580" i="1" s="1"/>
  <c r="D579" i="1"/>
  <c r="C579" i="1"/>
  <c r="D578" i="1"/>
  <c r="C578" i="1"/>
  <c r="G577" i="1"/>
  <c r="D577" i="1"/>
  <c r="C577" i="1"/>
  <c r="H577" i="1" s="1"/>
  <c r="G576" i="1"/>
  <c r="D576" i="1"/>
  <c r="C576" i="1"/>
  <c r="H576" i="1" s="1"/>
  <c r="D575" i="1"/>
  <c r="C575" i="1"/>
  <c r="D574" i="1"/>
  <c r="C574" i="1"/>
  <c r="G573" i="1"/>
  <c r="D573" i="1"/>
  <c r="C573" i="1"/>
  <c r="H573" i="1" s="1"/>
  <c r="G572" i="1"/>
  <c r="D572" i="1"/>
  <c r="C572" i="1"/>
  <c r="H572" i="1" s="1"/>
  <c r="D571" i="1"/>
  <c r="C571" i="1"/>
  <c r="D570" i="1"/>
  <c r="C570" i="1"/>
  <c r="G569" i="1"/>
  <c r="D569" i="1"/>
  <c r="C569" i="1"/>
  <c r="H569" i="1" s="1"/>
  <c r="G568" i="1"/>
  <c r="D568" i="1"/>
  <c r="C568" i="1"/>
  <c r="H568" i="1" s="1"/>
  <c r="D567" i="1"/>
  <c r="C567" i="1"/>
  <c r="D566" i="1"/>
  <c r="C566" i="1"/>
  <c r="G565" i="1"/>
  <c r="D565" i="1"/>
  <c r="C565" i="1"/>
  <c r="H565" i="1" s="1"/>
  <c r="G564" i="1"/>
  <c r="D564" i="1"/>
  <c r="C564" i="1"/>
  <c r="H564" i="1" s="1"/>
  <c r="D563" i="1"/>
  <c r="C563" i="1"/>
  <c r="D562" i="1"/>
  <c r="C562" i="1"/>
  <c r="D560" i="1"/>
  <c r="C560" i="1"/>
  <c r="D559" i="1"/>
  <c r="C559" i="1"/>
  <c r="H558" i="1"/>
  <c r="D558" i="1"/>
  <c r="C558" i="1"/>
  <c r="G558" i="1" s="1"/>
  <c r="H557" i="1"/>
  <c r="D557" i="1"/>
  <c r="C557" i="1"/>
  <c r="G557" i="1" s="1"/>
  <c r="D556" i="1"/>
  <c r="C556" i="1"/>
  <c r="D555" i="1"/>
  <c r="C555" i="1"/>
  <c r="H554" i="1"/>
  <c r="D554" i="1"/>
  <c r="C554" i="1"/>
  <c r="G554" i="1" s="1"/>
  <c r="H553" i="1"/>
  <c r="D553" i="1"/>
  <c r="C553" i="1"/>
  <c r="G553" i="1" s="1"/>
  <c r="D552" i="1"/>
  <c r="C552" i="1"/>
  <c r="D551" i="1"/>
  <c r="C551" i="1"/>
  <c r="H550" i="1"/>
  <c r="D550" i="1"/>
  <c r="C550" i="1"/>
  <c r="G550" i="1" s="1"/>
  <c r="H549" i="1"/>
  <c r="D549" i="1"/>
  <c r="C549" i="1"/>
  <c r="G549" i="1" s="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H449" i="1" s="1"/>
  <c r="G448" i="1"/>
  <c r="D448" i="1"/>
  <c r="C448" i="1"/>
  <c r="D447" i="1"/>
  <c r="G447" i="1" s="1"/>
  <c r="C447" i="1"/>
  <c r="D446" i="1"/>
  <c r="C446" i="1"/>
  <c r="G445" i="1"/>
  <c r="D445" i="1"/>
  <c r="C445" i="1"/>
  <c r="H445" i="1" s="1"/>
  <c r="D444" i="1"/>
  <c r="G444" i="1" s="1"/>
  <c r="C444" i="1"/>
  <c r="D443" i="1"/>
  <c r="C443" i="1"/>
  <c r="H443" i="1" s="1"/>
  <c r="D442" i="1"/>
  <c r="C442" i="1"/>
  <c r="G441" i="1"/>
  <c r="D441" i="1"/>
  <c r="C441" i="1"/>
  <c r="H441" i="1" s="1"/>
  <c r="G440" i="1"/>
  <c r="D440" i="1"/>
  <c r="C440" i="1"/>
  <c r="D439" i="1"/>
  <c r="C439" i="1"/>
  <c r="G439" i="1" s="1"/>
  <c r="D438" i="1"/>
  <c r="C438" i="1"/>
  <c r="D437" i="1"/>
  <c r="C437" i="1"/>
  <c r="H437" i="1" s="1"/>
  <c r="D436" i="1"/>
  <c r="G436" i="1" s="1"/>
  <c r="C436" i="1"/>
  <c r="G435" i="1"/>
  <c r="D435" i="1"/>
  <c r="C435" i="1"/>
  <c r="H435" i="1" s="1"/>
  <c r="D434" i="1"/>
  <c r="C434" i="1"/>
  <c r="D433" i="1"/>
  <c r="C433" i="1"/>
  <c r="H433" i="1" s="1"/>
  <c r="G432" i="1"/>
  <c r="D432" i="1"/>
  <c r="C432" i="1"/>
  <c r="D431" i="1"/>
  <c r="G431" i="1" s="1"/>
  <c r="C431" i="1"/>
  <c r="D430" i="1"/>
  <c r="C430" i="1"/>
  <c r="G429" i="1"/>
  <c r="D429" i="1"/>
  <c r="C429" i="1"/>
  <c r="H429" i="1" s="1"/>
  <c r="D428" i="1"/>
  <c r="G428" i="1" s="1"/>
  <c r="C428" i="1"/>
  <c r="D427" i="1"/>
  <c r="C427" i="1"/>
  <c r="H427" i="1" s="1"/>
  <c r="D426" i="1"/>
  <c r="C426" i="1"/>
  <c r="G425" i="1"/>
  <c r="D425" i="1"/>
  <c r="C425" i="1"/>
  <c r="H425" i="1" s="1"/>
  <c r="G424" i="1"/>
  <c r="D424" i="1"/>
  <c r="C424" i="1"/>
  <c r="D423" i="1"/>
  <c r="C423" i="1"/>
  <c r="G423" i="1" s="1"/>
  <c r="D422" i="1"/>
  <c r="C422" i="1"/>
  <c r="D421" i="1"/>
  <c r="C421" i="1"/>
  <c r="H421" i="1" s="1"/>
  <c r="D420" i="1"/>
  <c r="G420" i="1" s="1"/>
  <c r="C420" i="1"/>
  <c r="G419" i="1"/>
  <c r="D419" i="1"/>
  <c r="C419" i="1"/>
  <c r="H419" i="1" s="1"/>
  <c r="D418" i="1"/>
  <c r="C418" i="1"/>
  <c r="D417" i="1"/>
  <c r="C417" i="1"/>
  <c r="H417" i="1" s="1"/>
  <c r="G416" i="1"/>
  <c r="D416" i="1"/>
  <c r="C416" i="1"/>
  <c r="G413" i="1"/>
  <c r="D413" i="1"/>
  <c r="C413" i="1"/>
  <c r="H413" i="1" s="1"/>
  <c r="D412" i="1"/>
  <c r="C412" i="1"/>
  <c r="D411" i="1"/>
  <c r="C411" i="1"/>
  <c r="H411" i="1" s="1"/>
  <c r="D406" i="1"/>
  <c r="C406" i="1"/>
  <c r="G405" i="1"/>
  <c r="D405" i="1"/>
  <c r="C405" i="1"/>
  <c r="H405" i="1" s="1"/>
  <c r="D404" i="1"/>
  <c r="G404" i="1" s="1"/>
  <c r="C404" i="1"/>
  <c r="G401" i="1"/>
  <c r="D401" i="1"/>
  <c r="C401" i="1"/>
  <c r="H401" i="1" s="1"/>
  <c r="G400" i="1"/>
  <c r="D400" i="1"/>
  <c r="C400" i="1"/>
  <c r="D399" i="1"/>
  <c r="C399" i="1"/>
  <c r="G399" i="1" s="1"/>
  <c r="D398" i="1"/>
  <c r="C398" i="1"/>
  <c r="D397" i="1"/>
  <c r="C397" i="1"/>
  <c r="H397" i="1" s="1"/>
  <c r="D396" i="1"/>
  <c r="G396" i="1" s="1"/>
  <c r="C396" i="1"/>
  <c r="G395" i="1"/>
  <c r="D395" i="1"/>
  <c r="C395" i="1"/>
  <c r="H395" i="1" s="1"/>
  <c r="D394" i="1"/>
  <c r="C394" i="1"/>
  <c r="D393" i="1"/>
  <c r="C393" i="1"/>
  <c r="H393" i="1" s="1"/>
  <c r="G392" i="1"/>
  <c r="D392" i="1"/>
  <c r="C392" i="1"/>
  <c r="D391" i="1"/>
  <c r="D390" i="1"/>
  <c r="C390" i="1"/>
  <c r="G389" i="1"/>
  <c r="D389" i="1"/>
  <c r="C389" i="1"/>
  <c r="H389" i="1" s="1"/>
  <c r="D388" i="1"/>
  <c r="G388" i="1" s="1"/>
  <c r="C388" i="1"/>
  <c r="D387" i="1"/>
  <c r="C387" i="1"/>
  <c r="H387" i="1" s="1"/>
  <c r="D386" i="1"/>
  <c r="C386" i="1"/>
  <c r="G385" i="1"/>
  <c r="D385" i="1"/>
  <c r="C385" i="1"/>
  <c r="H385" i="1" s="1"/>
  <c r="G384" i="1"/>
  <c r="D384" i="1"/>
  <c r="C384" i="1"/>
  <c r="D383" i="1"/>
  <c r="C383" i="1"/>
  <c r="G383" i="1" s="1"/>
  <c r="D382" i="1"/>
  <c r="C382" i="1"/>
  <c r="D381" i="1"/>
  <c r="C381" i="1"/>
  <c r="H381" i="1" s="1"/>
  <c r="D380" i="1"/>
  <c r="G380" i="1" s="1"/>
  <c r="C380" i="1"/>
  <c r="D379" i="1"/>
  <c r="C379" i="1"/>
  <c r="H379" i="1" s="1"/>
  <c r="D378" i="1"/>
  <c r="C378" i="1"/>
  <c r="D377" i="1"/>
  <c r="C377" i="1"/>
  <c r="H377" i="1" s="1"/>
  <c r="G376" i="1"/>
  <c r="D376" i="1"/>
  <c r="C376" i="1"/>
  <c r="D375" i="1"/>
  <c r="G375" i="1" s="1"/>
  <c r="C375" i="1"/>
  <c r="D374" i="1"/>
  <c r="C374" i="1"/>
  <c r="G373" i="1"/>
  <c r="D373" i="1"/>
  <c r="C373" i="1"/>
  <c r="H373" i="1" s="1"/>
  <c r="D372" i="1"/>
  <c r="G372" i="1" s="1"/>
  <c r="C372" i="1"/>
  <c r="D371" i="1"/>
  <c r="C371" i="1"/>
  <c r="H371" i="1" s="1"/>
  <c r="D370" i="1"/>
  <c r="C370" i="1"/>
  <c r="G369" i="1"/>
  <c r="D369" i="1"/>
  <c r="C369" i="1"/>
  <c r="H369" i="1" s="1"/>
  <c r="G368" i="1"/>
  <c r="D368" i="1"/>
  <c r="C368" i="1"/>
  <c r="D367" i="1"/>
  <c r="C367" i="1"/>
  <c r="G367" i="1" s="1"/>
  <c r="D366" i="1"/>
  <c r="C366" i="1"/>
  <c r="D365" i="1"/>
  <c r="C365" i="1"/>
  <c r="H365" i="1" s="1"/>
  <c r="D364" i="1"/>
  <c r="C364" i="1"/>
  <c r="G363" i="1"/>
  <c r="D363" i="1"/>
  <c r="C363" i="1"/>
  <c r="H363" i="1" s="1"/>
  <c r="D362" i="1"/>
  <c r="C362" i="1"/>
  <c r="D361" i="1"/>
  <c r="C361" i="1"/>
  <c r="H361" i="1" s="1"/>
  <c r="G360" i="1"/>
  <c r="D360" i="1"/>
  <c r="C360" i="1"/>
  <c r="D359" i="1"/>
  <c r="G359" i="1" s="1"/>
  <c r="C359" i="1"/>
  <c r="D358" i="1"/>
  <c r="G357" i="1"/>
  <c r="D357" i="1"/>
  <c r="C357" i="1"/>
  <c r="H357" i="1" s="1"/>
  <c r="D356" i="1"/>
  <c r="G356" i="1" s="1"/>
  <c r="C356" i="1"/>
  <c r="D355" i="1"/>
  <c r="C355" i="1"/>
  <c r="H355" i="1" s="1"/>
  <c r="D354" i="1"/>
  <c r="C354" i="1"/>
  <c r="G353" i="1"/>
  <c r="D353" i="1"/>
  <c r="C353" i="1"/>
  <c r="H353" i="1" s="1"/>
  <c r="G352" i="1"/>
  <c r="D352" i="1"/>
  <c r="C352" i="1"/>
  <c r="D351" i="1"/>
  <c r="C351" i="1"/>
  <c r="G351" i="1" s="1"/>
  <c r="D350" i="1"/>
  <c r="C350" i="1"/>
  <c r="D349" i="1"/>
  <c r="C349" i="1"/>
  <c r="H349" i="1" s="1"/>
  <c r="D348" i="1"/>
  <c r="G348" i="1" s="1"/>
  <c r="C348" i="1"/>
  <c r="G347" i="1"/>
  <c r="D347" i="1"/>
  <c r="C347" i="1"/>
  <c r="H347" i="1" s="1"/>
  <c r="D346" i="1"/>
  <c r="C346" i="1"/>
  <c r="D344" i="1"/>
  <c r="G344" i="1" s="1"/>
  <c r="C344" i="1"/>
  <c r="D343" i="1"/>
  <c r="C343" i="1"/>
  <c r="H343" i="1" s="1"/>
  <c r="D342" i="1"/>
  <c r="C342" i="1"/>
  <c r="G341" i="1"/>
  <c r="D341" i="1"/>
  <c r="C341" i="1"/>
  <c r="H341" i="1" s="1"/>
  <c r="G340" i="1"/>
  <c r="D340" i="1"/>
  <c r="C340" i="1"/>
  <c r="D339" i="1"/>
  <c r="D338" i="1"/>
  <c r="C338" i="1"/>
  <c r="D337" i="1"/>
  <c r="C337" i="1"/>
  <c r="H337" i="1" s="1"/>
  <c r="D336" i="1"/>
  <c r="G336" i="1" s="1"/>
  <c r="C336" i="1"/>
  <c r="G335" i="1"/>
  <c r="D335" i="1"/>
  <c r="C335" i="1"/>
  <c r="H335" i="1" s="1"/>
  <c r="D334" i="1"/>
  <c r="C334" i="1"/>
  <c r="D333" i="1"/>
  <c r="C333" i="1"/>
  <c r="H333" i="1" s="1"/>
  <c r="G332" i="1"/>
  <c r="D332" i="1"/>
  <c r="C332" i="1"/>
  <c r="D331" i="1"/>
  <c r="G331" i="1" s="1"/>
  <c r="C331" i="1"/>
  <c r="D330" i="1"/>
  <c r="C330" i="1"/>
  <c r="G329" i="1"/>
  <c r="D329" i="1"/>
  <c r="C329" i="1"/>
  <c r="H329" i="1" s="1"/>
  <c r="D328" i="1"/>
  <c r="G328" i="1" s="1"/>
  <c r="C328" i="1"/>
  <c r="D327" i="1"/>
  <c r="C327" i="1"/>
  <c r="H327" i="1" s="1"/>
  <c r="D326" i="1"/>
  <c r="C326" i="1"/>
  <c r="G325" i="1"/>
  <c r="D325" i="1"/>
  <c r="C325" i="1"/>
  <c r="H325" i="1" s="1"/>
  <c r="G324" i="1"/>
  <c r="D324" i="1"/>
  <c r="C324" i="1"/>
  <c r="D323" i="1"/>
  <c r="C323" i="1"/>
  <c r="G323" i="1" s="1"/>
  <c r="D322" i="1"/>
  <c r="C322" i="1"/>
  <c r="D321" i="1"/>
  <c r="C321" i="1"/>
  <c r="H321" i="1" s="1"/>
  <c r="D320" i="1"/>
  <c r="G320" i="1" s="1"/>
  <c r="C320" i="1"/>
  <c r="G319" i="1"/>
  <c r="D319" i="1"/>
  <c r="C319" i="1"/>
  <c r="H319" i="1" s="1"/>
  <c r="D318" i="1"/>
  <c r="C318" i="1"/>
  <c r="D317" i="1"/>
  <c r="C317" i="1"/>
  <c r="H317" i="1" s="1"/>
  <c r="G316" i="1"/>
  <c r="D316" i="1"/>
  <c r="C316" i="1"/>
  <c r="D315" i="1"/>
  <c r="G315" i="1" s="1"/>
  <c r="C315" i="1"/>
  <c r="D314" i="1"/>
  <c r="C314" i="1"/>
  <c r="G313" i="1"/>
  <c r="D313" i="1"/>
  <c r="C313" i="1"/>
  <c r="H313" i="1" s="1"/>
  <c r="D312" i="1"/>
  <c r="G312" i="1" s="1"/>
  <c r="C312" i="1"/>
  <c r="D311" i="1"/>
  <c r="C311" i="1"/>
  <c r="H311" i="1" s="1"/>
  <c r="D310" i="1"/>
  <c r="C310" i="1"/>
  <c r="G309" i="1"/>
  <c r="D309" i="1"/>
  <c r="C309" i="1"/>
  <c r="H309" i="1" s="1"/>
  <c r="G308" i="1"/>
  <c r="D308" i="1"/>
  <c r="C308" i="1"/>
  <c r="D307" i="1"/>
  <c r="C307" i="1"/>
  <c r="G307" i="1" s="1"/>
  <c r="D306" i="1"/>
  <c r="D305" i="1"/>
  <c r="C305" i="1"/>
  <c r="H305" i="1" s="1"/>
  <c r="D304" i="1"/>
  <c r="G304" i="1" s="1"/>
  <c r="C304" i="1"/>
  <c r="G303" i="1"/>
  <c r="D303" i="1"/>
  <c r="C303" i="1"/>
  <c r="H303" i="1" s="1"/>
  <c r="D302" i="1"/>
  <c r="C302" i="1"/>
  <c r="D301" i="1"/>
  <c r="C301" i="1"/>
  <c r="H301" i="1" s="1"/>
  <c r="G300" i="1"/>
  <c r="D300" i="1"/>
  <c r="C300" i="1"/>
  <c r="D299" i="1"/>
  <c r="G299" i="1" s="1"/>
  <c r="C299" i="1"/>
  <c r="D298" i="1"/>
  <c r="C298" i="1"/>
  <c r="G297" i="1"/>
  <c r="D297" i="1"/>
  <c r="C297" i="1"/>
  <c r="H297" i="1" s="1"/>
  <c r="D296" i="1"/>
  <c r="G296" i="1" s="1"/>
  <c r="C296" i="1"/>
  <c r="D295" i="1"/>
  <c r="C295" i="1"/>
  <c r="H295" i="1" s="1"/>
  <c r="D294" i="1"/>
  <c r="D292" i="1"/>
  <c r="G292" i="1" s="1"/>
  <c r="C292" i="1"/>
  <c r="G291" i="1"/>
  <c r="D291" i="1"/>
  <c r="C291" i="1"/>
  <c r="H291" i="1" s="1"/>
  <c r="D290" i="1"/>
  <c r="C290" i="1"/>
  <c r="D289" i="1"/>
  <c r="C289" i="1"/>
  <c r="H289" i="1" s="1"/>
  <c r="G288" i="1"/>
  <c r="D288" i="1"/>
  <c r="C288" i="1"/>
  <c r="G284" i="1"/>
  <c r="D284" i="1"/>
  <c r="C284" i="1"/>
  <c r="D283" i="1"/>
  <c r="C283" i="1"/>
  <c r="G283" i="1" s="1"/>
  <c r="D282" i="1"/>
  <c r="C282" i="1"/>
  <c r="D281" i="1"/>
  <c r="C281" i="1"/>
  <c r="H281" i="1" s="1"/>
  <c r="D280" i="1"/>
  <c r="G280" i="1" s="1"/>
  <c r="C280" i="1"/>
  <c r="G279" i="1"/>
  <c r="D279" i="1"/>
  <c r="C279" i="1"/>
  <c r="H279" i="1" s="1"/>
  <c r="D278" i="1"/>
  <c r="C278" i="1"/>
  <c r="D277" i="1"/>
  <c r="C277" i="1"/>
  <c r="H277" i="1" s="1"/>
  <c r="G276" i="1"/>
  <c r="D276" i="1"/>
  <c r="C276" i="1"/>
  <c r="D275" i="1"/>
  <c r="G275" i="1" s="1"/>
  <c r="C275" i="1"/>
  <c r="D274" i="1"/>
  <c r="C274" i="1"/>
  <c r="G273" i="1"/>
  <c r="D273" i="1"/>
  <c r="C273" i="1"/>
  <c r="H273" i="1" s="1"/>
  <c r="D272" i="1"/>
  <c r="G272" i="1" s="1"/>
  <c r="C272" i="1"/>
  <c r="D271" i="1"/>
  <c r="C271" i="1"/>
  <c r="H271" i="1" s="1"/>
  <c r="D270" i="1"/>
  <c r="C270" i="1"/>
  <c r="G269" i="1"/>
  <c r="D269" i="1"/>
  <c r="C269" i="1"/>
  <c r="H269" i="1" s="1"/>
  <c r="G268" i="1"/>
  <c r="D268" i="1"/>
  <c r="C268" i="1"/>
  <c r="D267" i="1"/>
  <c r="C267" i="1"/>
  <c r="G267" i="1" s="1"/>
  <c r="D266" i="1"/>
  <c r="C266" i="1"/>
  <c r="D265" i="1"/>
  <c r="C265" i="1"/>
  <c r="H265" i="1" s="1"/>
  <c r="D264" i="1"/>
  <c r="G264" i="1" s="1"/>
  <c r="C264" i="1"/>
  <c r="G263" i="1"/>
  <c r="D263" i="1"/>
  <c r="C263" i="1"/>
  <c r="H263" i="1" s="1"/>
  <c r="D262" i="1"/>
  <c r="C262" i="1"/>
  <c r="D261" i="1"/>
  <c r="C261" i="1"/>
  <c r="H261" i="1" s="1"/>
  <c r="G260" i="1"/>
  <c r="D260" i="1"/>
  <c r="C260" i="1"/>
  <c r="D259" i="1"/>
  <c r="G259" i="1" s="1"/>
  <c r="C259" i="1"/>
  <c r="D258" i="1"/>
  <c r="C258" i="1"/>
  <c r="D257" i="1"/>
  <c r="C257" i="1"/>
  <c r="H257" i="1" s="1"/>
  <c r="D256" i="1"/>
  <c r="G256" i="1" s="1"/>
  <c r="C256" i="1"/>
  <c r="D255" i="1"/>
  <c r="C255" i="1"/>
  <c r="H255" i="1" s="1"/>
  <c r="D254" i="1"/>
  <c r="C254" i="1"/>
  <c r="G253" i="1"/>
  <c r="D253" i="1"/>
  <c r="C253" i="1"/>
  <c r="H253" i="1" s="1"/>
  <c r="G252" i="1"/>
  <c r="D252" i="1"/>
  <c r="C252" i="1"/>
  <c r="D251" i="1"/>
  <c r="C251" i="1"/>
  <c r="G251" i="1" s="1"/>
  <c r="D250" i="1"/>
  <c r="C250" i="1"/>
  <c r="D249" i="1"/>
  <c r="C249" i="1"/>
  <c r="H249" i="1" s="1"/>
  <c r="G247" i="1"/>
  <c r="D247" i="1"/>
  <c r="C247" i="1"/>
  <c r="H247" i="1" s="1"/>
  <c r="D246" i="1"/>
  <c r="C246" i="1"/>
  <c r="D245" i="1"/>
  <c r="C245" i="1"/>
  <c r="H245" i="1" s="1"/>
  <c r="G244" i="1"/>
  <c r="D244" i="1"/>
  <c r="C244" i="1"/>
  <c r="D243" i="1"/>
  <c r="G243" i="1" s="1"/>
  <c r="C243" i="1"/>
  <c r="D242" i="1"/>
  <c r="C242" i="1"/>
  <c r="G241" i="1"/>
  <c r="D241" i="1"/>
  <c r="C241" i="1"/>
  <c r="H241" i="1" s="1"/>
  <c r="D240" i="1"/>
  <c r="G240" i="1" s="1"/>
  <c r="C240" i="1"/>
  <c r="D239" i="1"/>
  <c r="C239" i="1"/>
  <c r="H239" i="1" s="1"/>
  <c r="D238" i="1"/>
  <c r="C238" i="1"/>
  <c r="G237" i="1"/>
  <c r="D237" i="1"/>
  <c r="C237" i="1"/>
  <c r="H237" i="1" s="1"/>
  <c r="G236" i="1"/>
  <c r="D236" i="1"/>
  <c r="C236" i="1"/>
  <c r="D235" i="1"/>
  <c r="C235" i="1"/>
  <c r="G235" i="1" s="1"/>
  <c r="D234" i="1"/>
  <c r="C234" i="1"/>
  <c r="D233" i="1"/>
  <c r="C233" i="1"/>
  <c r="H233" i="1" s="1"/>
  <c r="D232" i="1"/>
  <c r="G232" i="1" s="1"/>
  <c r="C232" i="1"/>
  <c r="G231" i="1"/>
  <c r="D231" i="1"/>
  <c r="C231" i="1"/>
  <c r="H231" i="1" s="1"/>
  <c r="D230" i="1"/>
  <c r="C230" i="1"/>
  <c r="D229" i="1"/>
  <c r="C229" i="1"/>
  <c r="H229" i="1" s="1"/>
  <c r="G228" i="1"/>
  <c r="D228" i="1"/>
  <c r="C228" i="1"/>
  <c r="D227" i="1"/>
  <c r="G227" i="1" s="1"/>
  <c r="C227" i="1"/>
  <c r="D226" i="1"/>
  <c r="C226" i="1"/>
  <c r="G225" i="1"/>
  <c r="D225" i="1"/>
  <c r="C225" i="1"/>
  <c r="H225" i="1" s="1"/>
  <c r="D224" i="1"/>
  <c r="G224" i="1" s="1"/>
  <c r="C224" i="1"/>
  <c r="D223" i="1"/>
  <c r="C223" i="1"/>
  <c r="H223" i="1" s="1"/>
  <c r="D222" i="1"/>
  <c r="C222" i="1"/>
  <c r="G221" i="1"/>
  <c r="D221" i="1"/>
  <c r="C221" i="1"/>
  <c r="H221" i="1" s="1"/>
  <c r="D220" i="1"/>
  <c r="G219" i="1"/>
  <c r="D219" i="1"/>
  <c r="C219" i="1"/>
  <c r="H219" i="1" s="1"/>
  <c r="D218" i="1"/>
  <c r="C218" i="1"/>
  <c r="D217" i="1"/>
  <c r="C217" i="1"/>
  <c r="H217" i="1" s="1"/>
  <c r="G216" i="1"/>
  <c r="D216" i="1"/>
  <c r="C216" i="1"/>
  <c r="D215" i="1"/>
  <c r="G215" i="1" s="1"/>
  <c r="C215" i="1"/>
  <c r="D214" i="1"/>
  <c r="C214" i="1"/>
  <c r="G213" i="1"/>
  <c r="D213" i="1"/>
  <c r="C213" i="1"/>
  <c r="H213" i="1" s="1"/>
  <c r="D212" i="1"/>
  <c r="G212" i="1" s="1"/>
  <c r="C212" i="1"/>
  <c r="D211" i="1"/>
  <c r="D210" i="1"/>
  <c r="C210" i="1"/>
  <c r="D209" i="1"/>
  <c r="G209" i="1" s="1"/>
  <c r="C209" i="1"/>
  <c r="H209" i="1" s="1"/>
  <c r="G208" i="1"/>
  <c r="D208" i="1"/>
  <c r="C208" i="1"/>
  <c r="D207" i="1"/>
  <c r="C207" i="1"/>
  <c r="D206" i="1"/>
  <c r="C206" i="1"/>
  <c r="D205" i="1"/>
  <c r="C205" i="1"/>
  <c r="H205" i="1" s="1"/>
  <c r="D204" i="1"/>
  <c r="G204" i="1" s="1"/>
  <c r="C204" i="1"/>
  <c r="G203" i="1"/>
  <c r="D203" i="1"/>
  <c r="C203" i="1"/>
  <c r="H203" i="1" s="1"/>
  <c r="D202" i="1"/>
  <c r="C202" i="1"/>
  <c r="D201" i="1"/>
  <c r="C201" i="1"/>
  <c r="H201" i="1" s="1"/>
  <c r="G200" i="1"/>
  <c r="D200" i="1"/>
  <c r="C200" i="1"/>
  <c r="D199" i="1"/>
  <c r="G199" i="1" s="1"/>
  <c r="C199" i="1"/>
  <c r="D198" i="1"/>
  <c r="C198" i="1"/>
  <c r="G197" i="1"/>
  <c r="D197" i="1"/>
  <c r="C197" i="1"/>
  <c r="H197" i="1" s="1"/>
  <c r="D196" i="1"/>
  <c r="G196" i="1" s="1"/>
  <c r="C196" i="1"/>
  <c r="D195" i="1"/>
  <c r="C195" i="1"/>
  <c r="H195" i="1" s="1"/>
  <c r="D194" i="1"/>
  <c r="C194" i="1"/>
  <c r="G193" i="1"/>
  <c r="D193" i="1"/>
  <c r="C193" i="1"/>
  <c r="H193" i="1" s="1"/>
  <c r="D192" i="1"/>
  <c r="D191" i="1"/>
  <c r="C191" i="1"/>
  <c r="D190" i="1"/>
  <c r="C190" i="1"/>
  <c r="D189" i="1"/>
  <c r="C189" i="1"/>
  <c r="H189" i="1" s="1"/>
  <c r="D188" i="1"/>
  <c r="C188" i="1"/>
  <c r="G187" i="1"/>
  <c r="D187" i="1"/>
  <c r="C187" i="1"/>
  <c r="H187" i="1" s="1"/>
  <c r="D186" i="1"/>
  <c r="C186" i="1"/>
  <c r="D185" i="1"/>
  <c r="C185" i="1"/>
  <c r="H185" i="1" s="1"/>
  <c r="D184" i="1"/>
  <c r="C184" i="1"/>
  <c r="D183" i="1"/>
  <c r="G183" i="1" s="1"/>
  <c r="C183" i="1"/>
  <c r="D182" i="1"/>
  <c r="C182" i="1"/>
  <c r="D181" i="1"/>
  <c r="C181" i="1"/>
  <c r="H181" i="1" s="1"/>
  <c r="D180" i="1"/>
  <c r="G180" i="1" s="1"/>
  <c r="C180" i="1"/>
  <c r="D179" i="1"/>
  <c r="C179" i="1"/>
  <c r="H179" i="1" s="1"/>
  <c r="D178" i="1"/>
  <c r="C178" i="1"/>
  <c r="G178" i="1" s="1"/>
  <c r="D177" i="1"/>
  <c r="C177" i="1"/>
  <c r="D176" i="1"/>
  <c r="G176" i="1" s="1"/>
  <c r="C176" i="1"/>
  <c r="D175" i="1"/>
  <c r="C175" i="1"/>
  <c r="H175" i="1" s="1"/>
  <c r="D174" i="1"/>
  <c r="C174" i="1"/>
  <c r="D173" i="1"/>
  <c r="C173" i="1"/>
  <c r="D172" i="1"/>
  <c r="G172" i="1" s="1"/>
  <c r="C172" i="1"/>
  <c r="D171" i="1"/>
  <c r="C171" i="1"/>
  <c r="H171" i="1" s="1"/>
  <c r="D170" i="1"/>
  <c r="C170" i="1"/>
  <c r="D169" i="1"/>
  <c r="C169" i="1"/>
  <c r="H169" i="1" s="1"/>
  <c r="D168" i="1"/>
  <c r="C168" i="1"/>
  <c r="D167" i="1"/>
  <c r="C167" i="1"/>
  <c r="H167" i="1" s="1"/>
  <c r="D166" i="1"/>
  <c r="C166" i="1"/>
  <c r="G166" i="1" s="1"/>
  <c r="D165" i="1"/>
  <c r="C165" i="1"/>
  <c r="H165" i="1" s="1"/>
  <c r="D164" i="1"/>
  <c r="C164" i="1"/>
  <c r="D163" i="1"/>
  <c r="C163" i="1"/>
  <c r="H163" i="1" s="1"/>
  <c r="D162" i="1"/>
  <c r="C162" i="1"/>
  <c r="G162" i="1" s="1"/>
  <c r="D161" i="1"/>
  <c r="C161" i="1"/>
  <c r="H161" i="1" s="1"/>
  <c r="D160" i="1"/>
  <c r="D158" i="1"/>
  <c r="C158" i="1"/>
  <c r="G158" i="1" s="1"/>
  <c r="D157" i="1"/>
  <c r="C157" i="1"/>
  <c r="H157" i="1" s="1"/>
  <c r="D156" i="1"/>
  <c r="G156" i="1" s="1"/>
  <c r="C156" i="1"/>
  <c r="D155" i="1"/>
  <c r="C155" i="1"/>
  <c r="H155" i="1" s="1"/>
  <c r="D154" i="1"/>
  <c r="C154" i="1"/>
  <c r="G154" i="1" s="1"/>
  <c r="G153" i="1"/>
  <c r="D153" i="1"/>
  <c r="C153" i="1"/>
  <c r="H153" i="1" s="1"/>
  <c r="D152" i="1"/>
  <c r="G152" i="1" s="1"/>
  <c r="C152" i="1"/>
  <c r="D151" i="1"/>
  <c r="C151" i="1"/>
  <c r="H151" i="1" s="1"/>
  <c r="D150" i="1"/>
  <c r="C150" i="1"/>
  <c r="D149" i="1"/>
  <c r="D146" i="1"/>
  <c r="C146" i="1"/>
  <c r="G145" i="1"/>
  <c r="D145" i="1"/>
  <c r="C145" i="1"/>
  <c r="H145" i="1" s="1"/>
  <c r="D144" i="1"/>
  <c r="G144" i="1" s="1"/>
  <c r="C144" i="1"/>
  <c r="D143" i="1"/>
  <c r="C143" i="1"/>
  <c r="H143" i="1" s="1"/>
  <c r="D142" i="1"/>
  <c r="C142" i="1"/>
  <c r="G142" i="1" s="1"/>
  <c r="G141" i="1"/>
  <c r="D141" i="1"/>
  <c r="C141" i="1"/>
  <c r="H141" i="1" s="1"/>
  <c r="D140" i="1"/>
  <c r="G140" i="1" s="1"/>
  <c r="C140" i="1"/>
  <c r="D139" i="1"/>
  <c r="C139" i="1"/>
  <c r="H139" i="1" s="1"/>
  <c r="D138" i="1"/>
  <c r="C138" i="1"/>
  <c r="G138" i="1" s="1"/>
  <c r="G137" i="1"/>
  <c r="D137" i="1"/>
  <c r="C137" i="1"/>
  <c r="H137" i="1" s="1"/>
  <c r="D136" i="1"/>
  <c r="G136" i="1" s="1"/>
  <c r="C136" i="1"/>
  <c r="D135" i="1"/>
  <c r="D134" i="1"/>
  <c r="C134" i="1"/>
  <c r="G134" i="1" s="1"/>
  <c r="G133" i="1"/>
  <c r="D133" i="1"/>
  <c r="C133" i="1"/>
  <c r="H133" i="1" s="1"/>
  <c r="D132" i="1"/>
  <c r="G132" i="1" s="1"/>
  <c r="C132" i="1"/>
  <c r="D131" i="1"/>
  <c r="C131" i="1"/>
  <c r="H131" i="1" s="1"/>
  <c r="D130" i="1"/>
  <c r="D128" i="1"/>
  <c r="G128" i="1" s="1"/>
  <c r="C128" i="1"/>
  <c r="D127" i="1"/>
  <c r="C127" i="1"/>
  <c r="H127" i="1" s="1"/>
  <c r="D126" i="1"/>
  <c r="C126" i="1"/>
  <c r="G126" i="1" s="1"/>
  <c r="D125" i="1"/>
  <c r="C125" i="1"/>
  <c r="D124" i="1"/>
  <c r="G124" i="1" s="1"/>
  <c r="C124" i="1"/>
  <c r="D123" i="1"/>
  <c r="C123" i="1"/>
  <c r="H123" i="1" s="1"/>
  <c r="D122" i="1"/>
  <c r="C122" i="1"/>
  <c r="G122" i="1" s="1"/>
  <c r="G121" i="1"/>
  <c r="D121" i="1"/>
  <c r="C121" i="1"/>
  <c r="H121" i="1" s="1"/>
  <c r="D120" i="1"/>
  <c r="D119" i="1"/>
  <c r="C119" i="1"/>
  <c r="H119" i="1" s="1"/>
  <c r="D118" i="1"/>
  <c r="C118" i="1"/>
  <c r="G118" i="1" s="1"/>
  <c r="G117" i="1"/>
  <c r="D117" i="1"/>
  <c r="C117" i="1"/>
  <c r="H117" i="1" s="1"/>
  <c r="D116" i="1"/>
  <c r="G116" i="1" s="1"/>
  <c r="C116" i="1"/>
  <c r="D115" i="1"/>
  <c r="C115" i="1"/>
  <c r="H115" i="1" s="1"/>
  <c r="D114" i="1"/>
  <c r="C114" i="1"/>
  <c r="G114" i="1" s="1"/>
  <c r="G113" i="1"/>
  <c r="D113" i="1"/>
  <c r="C113" i="1"/>
  <c r="H113" i="1" s="1"/>
  <c r="D112" i="1"/>
  <c r="G112" i="1" s="1"/>
  <c r="C112" i="1"/>
  <c r="D111" i="1"/>
  <c r="C111" i="1"/>
  <c r="H111" i="1" s="1"/>
  <c r="D110" i="1"/>
  <c r="C110" i="1"/>
  <c r="G110" i="1" s="1"/>
  <c r="G109" i="1"/>
  <c r="D109" i="1"/>
  <c r="C109" i="1"/>
  <c r="H109" i="1" s="1"/>
  <c r="D108" i="1"/>
  <c r="G108" i="1" s="1"/>
  <c r="C108" i="1"/>
  <c r="D107" i="1"/>
  <c r="C107" i="1"/>
  <c r="H107" i="1" s="1"/>
  <c r="D106" i="1"/>
  <c r="C106" i="1"/>
  <c r="G106" i="1" s="1"/>
  <c r="G105" i="1"/>
  <c r="D105" i="1"/>
  <c r="C105" i="1"/>
  <c r="H105" i="1" s="1"/>
  <c r="D104" i="1"/>
  <c r="G104" i="1" s="1"/>
  <c r="C104" i="1"/>
  <c r="D103" i="1"/>
  <c r="C103" i="1"/>
  <c r="H103" i="1" s="1"/>
  <c r="D102" i="1"/>
  <c r="G101" i="1"/>
  <c r="D101" i="1"/>
  <c r="C101" i="1"/>
  <c r="H101" i="1" s="1"/>
  <c r="D100" i="1"/>
  <c r="G100" i="1" s="1"/>
  <c r="C100" i="1"/>
  <c r="D99" i="1"/>
  <c r="C99" i="1"/>
  <c r="H99" i="1" s="1"/>
  <c r="D98" i="1"/>
  <c r="C98" i="1"/>
  <c r="G98" i="1" s="1"/>
  <c r="G97" i="1"/>
  <c r="D97" i="1"/>
  <c r="C97" i="1"/>
  <c r="H97" i="1" s="1"/>
  <c r="D96" i="1"/>
  <c r="G96" i="1" s="1"/>
  <c r="C96" i="1"/>
  <c r="D95" i="1"/>
  <c r="C95" i="1"/>
  <c r="H95" i="1" s="1"/>
  <c r="D94" i="1"/>
  <c r="C94" i="1"/>
  <c r="G94" i="1" s="1"/>
  <c r="G93" i="1"/>
  <c r="D93" i="1"/>
  <c r="C93" i="1"/>
  <c r="H93" i="1" s="1"/>
  <c r="D92" i="1"/>
  <c r="G92" i="1" s="1"/>
  <c r="C92" i="1"/>
  <c r="D91" i="1"/>
  <c r="C91" i="1"/>
  <c r="H91" i="1" s="1"/>
  <c r="D90" i="1"/>
  <c r="C90" i="1"/>
  <c r="G90" i="1" s="1"/>
  <c r="G89" i="1"/>
  <c r="D89" i="1"/>
  <c r="C89" i="1"/>
  <c r="H89" i="1" s="1"/>
  <c r="D88" i="1"/>
  <c r="G88" i="1" s="1"/>
  <c r="C88" i="1"/>
  <c r="D87" i="1"/>
  <c r="C87" i="1"/>
  <c r="H87" i="1" s="1"/>
  <c r="D86" i="1"/>
  <c r="C86" i="1"/>
  <c r="G86" i="1" s="1"/>
  <c r="G85" i="1"/>
  <c r="D85" i="1"/>
  <c r="C85" i="1"/>
  <c r="H85" i="1" s="1"/>
  <c r="D84" i="1"/>
  <c r="G84" i="1" s="1"/>
  <c r="C84" i="1"/>
  <c r="D83" i="1"/>
  <c r="C83" i="1"/>
  <c r="H83" i="1" s="1"/>
  <c r="D82" i="1"/>
  <c r="C82" i="1"/>
  <c r="G82" i="1" s="1"/>
  <c r="D81" i="1"/>
  <c r="G81" i="1" s="1"/>
  <c r="C81" i="1"/>
  <c r="D80" i="1"/>
  <c r="G80" i="1" s="1"/>
  <c r="C80" i="1"/>
  <c r="D79" i="1"/>
  <c r="C79" i="1"/>
  <c r="C78" i="1"/>
  <c r="G77" i="1"/>
  <c r="D77" i="1"/>
  <c r="C77" i="1"/>
  <c r="H77" i="1" s="1"/>
  <c r="D76" i="1"/>
  <c r="G76" i="1" s="1"/>
  <c r="C76" i="1"/>
  <c r="D75" i="1"/>
  <c r="C75" i="1"/>
  <c r="H75" i="1" s="1"/>
  <c r="D74" i="1"/>
  <c r="C74" i="1"/>
  <c r="G74" i="1" s="1"/>
  <c r="G73" i="1"/>
  <c r="D73" i="1"/>
  <c r="C73" i="1"/>
  <c r="H73" i="1" s="1"/>
  <c r="D72" i="1"/>
  <c r="G72" i="1" s="1"/>
  <c r="C72" i="1"/>
  <c r="D71" i="1"/>
  <c r="C71" i="1"/>
  <c r="H71" i="1" s="1"/>
  <c r="D70" i="1"/>
  <c r="C70" i="1"/>
  <c r="G70" i="1" s="1"/>
  <c r="G69" i="1"/>
  <c r="D69" i="1"/>
  <c r="C69" i="1"/>
  <c r="H69" i="1" s="1"/>
  <c r="D68" i="1"/>
  <c r="G68" i="1" s="1"/>
  <c r="C68" i="1"/>
  <c r="D67" i="1"/>
  <c r="C67" i="1"/>
  <c r="H67" i="1" s="1"/>
  <c r="D66" i="1"/>
  <c r="C66" i="1"/>
  <c r="G66" i="1" s="1"/>
  <c r="D65" i="1"/>
  <c r="C65" i="1"/>
  <c r="H65" i="1" s="1"/>
  <c r="D64" i="1"/>
  <c r="D63" i="1"/>
  <c r="C63" i="1"/>
  <c r="H63" i="1" s="1"/>
  <c r="D62" i="1"/>
  <c r="C62" i="1"/>
  <c r="G62" i="1" s="1"/>
  <c r="G61" i="1"/>
  <c r="D61" i="1"/>
  <c r="C61" i="1"/>
  <c r="H61" i="1" s="1"/>
  <c r="D60" i="1"/>
  <c r="G60" i="1" s="1"/>
  <c r="C60" i="1"/>
  <c r="D59" i="1"/>
  <c r="C59" i="1"/>
  <c r="H59" i="1" s="1"/>
  <c r="D58" i="1"/>
  <c r="C58" i="1"/>
  <c r="G58" i="1" s="1"/>
  <c r="G57" i="1"/>
  <c r="D57" i="1"/>
  <c r="C57" i="1"/>
  <c r="H57" i="1" s="1"/>
  <c r="D56" i="1"/>
  <c r="G56" i="1" s="1"/>
  <c r="C56" i="1"/>
  <c r="D55" i="1"/>
  <c r="C55" i="1"/>
  <c r="H55" i="1" s="1"/>
  <c r="D54" i="1"/>
  <c r="C54" i="1"/>
  <c r="G54" i="1" s="1"/>
  <c r="G53" i="1"/>
  <c r="D53" i="1"/>
  <c r="C53" i="1"/>
  <c r="H53" i="1" s="1"/>
  <c r="D52" i="1"/>
  <c r="G52" i="1" s="1"/>
  <c r="C52" i="1"/>
  <c r="D51" i="1"/>
  <c r="C51" i="1"/>
  <c r="H51" i="1" s="1"/>
  <c r="D50" i="1"/>
  <c r="C50" i="1"/>
  <c r="G50" i="1" s="1"/>
  <c r="G49" i="1"/>
  <c r="D49" i="1"/>
  <c r="C49" i="1"/>
  <c r="H49" i="1" s="1"/>
  <c r="D48" i="1"/>
  <c r="G48" i="1" s="1"/>
  <c r="C48" i="1"/>
  <c r="D47" i="1"/>
  <c r="C47" i="1"/>
  <c r="H47" i="1" s="1"/>
  <c r="G45" i="1"/>
  <c r="D45" i="1"/>
  <c r="C45" i="1"/>
  <c r="H45" i="1" s="1"/>
  <c r="D44" i="1"/>
  <c r="G44" i="1" s="1"/>
  <c r="C44" i="1"/>
  <c r="D43" i="1"/>
  <c r="C43" i="1"/>
  <c r="H43" i="1" s="1"/>
  <c r="D42" i="1"/>
  <c r="C42" i="1"/>
  <c r="G42" i="1" s="1"/>
  <c r="G41" i="1"/>
  <c r="D41" i="1"/>
  <c r="C41" i="1"/>
  <c r="H41" i="1" s="1"/>
  <c r="D40" i="1"/>
  <c r="D39" i="1"/>
  <c r="C39" i="1"/>
  <c r="H39" i="1" s="1"/>
  <c r="D38" i="1"/>
  <c r="C38" i="1"/>
  <c r="G38" i="1" s="1"/>
  <c r="G37" i="1"/>
  <c r="D37" i="1"/>
  <c r="C37" i="1"/>
  <c r="H37" i="1" s="1"/>
  <c r="D36" i="1"/>
  <c r="G36" i="1" s="1"/>
  <c r="C36" i="1"/>
  <c r="D35" i="1"/>
  <c r="C35" i="1"/>
  <c r="H35" i="1" s="1"/>
  <c r="D34" i="1"/>
  <c r="C34" i="1"/>
  <c r="G34" i="1" s="1"/>
  <c r="G33" i="1"/>
  <c r="D33" i="1"/>
  <c r="C33" i="1"/>
  <c r="H33" i="1" s="1"/>
  <c r="D32" i="1"/>
  <c r="G32" i="1" s="1"/>
  <c r="C32" i="1"/>
  <c r="D31" i="1"/>
  <c r="C31" i="1"/>
  <c r="H31" i="1" s="1"/>
  <c r="D30" i="1"/>
  <c r="C30" i="1"/>
  <c r="G30" i="1" s="1"/>
  <c r="G29" i="1"/>
  <c r="D29" i="1"/>
  <c r="C29" i="1"/>
  <c r="H29" i="1" s="1"/>
  <c r="D28" i="1"/>
  <c r="G28" i="1" s="1"/>
  <c r="C28" i="1"/>
  <c r="D27" i="1"/>
  <c r="C27" i="1"/>
  <c r="H27" i="1" s="1"/>
  <c r="D26" i="1"/>
  <c r="C26" i="1"/>
  <c r="G26" i="1" s="1"/>
  <c r="G25" i="1"/>
  <c r="D25" i="1"/>
  <c r="C25" i="1"/>
  <c r="H25" i="1" s="1"/>
  <c r="D24" i="1"/>
  <c r="G24" i="1" s="1"/>
  <c r="C24" i="1"/>
  <c r="D23" i="1"/>
  <c r="C23" i="1"/>
  <c r="H23" i="1" s="1"/>
  <c r="D22" i="1"/>
  <c r="C22" i="1"/>
  <c r="G22" i="1" s="1"/>
  <c r="G21" i="1"/>
  <c r="D21" i="1"/>
  <c r="C21" i="1"/>
  <c r="H21" i="1" s="1"/>
  <c r="D20" i="1"/>
  <c r="G20" i="1" s="1"/>
  <c r="C20" i="1"/>
  <c r="D19" i="1"/>
  <c r="C19" i="1"/>
  <c r="H19" i="1" s="1"/>
  <c r="D18" i="1"/>
  <c r="C18" i="1"/>
  <c r="G18" i="1" s="1"/>
  <c r="G17" i="1"/>
  <c r="D17" i="1"/>
  <c r="C17" i="1"/>
  <c r="H17" i="1" s="1"/>
  <c r="D16" i="1"/>
  <c r="G16" i="1" s="1"/>
  <c r="C16" i="1"/>
  <c r="D15" i="1"/>
  <c r="C15" i="1"/>
  <c r="H15" i="1" s="1"/>
  <c r="D14" i="1"/>
  <c r="C14" i="1"/>
  <c r="G14" i="1" s="1"/>
  <c r="G13" i="1"/>
  <c r="D13" i="1"/>
  <c r="C13" i="1"/>
  <c r="H13" i="1" s="1"/>
  <c r="D12" i="1"/>
  <c r="G12" i="1" s="1"/>
  <c r="C12" i="1"/>
  <c r="D11" i="1"/>
  <c r="C11" i="1"/>
  <c r="H11" i="1" s="1"/>
  <c r="D10" i="1"/>
  <c r="C10" i="1"/>
  <c r="G10" i="1" s="1"/>
  <c r="G9" i="1"/>
  <c r="D9" i="1"/>
  <c r="C9" i="1"/>
  <c r="H9" i="1" s="1"/>
  <c r="D8" i="1"/>
  <c r="G8" i="1" s="1"/>
  <c r="C8" i="1"/>
  <c r="D7" i="1"/>
  <c r="C7" i="1"/>
  <c r="H7" i="1" s="1"/>
  <c r="D6" i="1"/>
  <c r="C6" i="1"/>
  <c r="G6" i="1" s="1"/>
  <c r="G5" i="1"/>
  <c r="D5" i="1"/>
  <c r="C5" i="1"/>
  <c r="H5" i="1" s="1"/>
  <c r="D4" i="1"/>
  <c r="G4" i="1" s="1"/>
  <c r="C4" i="1"/>
  <c r="D3" i="1"/>
  <c r="C3" i="1"/>
  <c r="H3" i="1" s="1"/>
  <c r="G649" i="1" l="1"/>
  <c r="E22" i="9"/>
  <c r="B22" i="9" s="1"/>
  <c r="G647" i="1"/>
  <c r="I1479" i="1"/>
  <c r="D38" i="7"/>
  <c r="H1530" i="1"/>
  <c r="G1509" i="1"/>
  <c r="H1507" i="1"/>
  <c r="G1504" i="1"/>
  <c r="H1501" i="1"/>
  <c r="H1503" i="1"/>
  <c r="H1499" i="1"/>
  <c r="G1492" i="1"/>
  <c r="H1491" i="1"/>
  <c r="G1489" i="1"/>
  <c r="G1480" i="1"/>
  <c r="H1485" i="1"/>
  <c r="G1484" i="1"/>
  <c r="G1481" i="1"/>
  <c r="H1483" i="1"/>
  <c r="F115" i="6"/>
  <c r="F258" i="5"/>
  <c r="C1235" i="1"/>
  <c r="F259" i="5"/>
  <c r="F239" i="5"/>
  <c r="F78" i="5"/>
  <c r="G1064" i="1"/>
  <c r="G1033" i="1"/>
  <c r="G1030" i="1"/>
  <c r="G1006" i="1"/>
  <c r="G1014" i="1"/>
  <c r="F35" i="5"/>
  <c r="G1013" i="1"/>
  <c r="G997" i="1"/>
  <c r="F19" i="5"/>
  <c r="E12" i="5"/>
  <c r="D990" i="1" s="1"/>
  <c r="G993" i="1"/>
  <c r="F13" i="5"/>
  <c r="G986" i="1"/>
  <c r="F8" i="5"/>
  <c r="E279" i="9"/>
  <c r="B279" i="9" s="1"/>
  <c r="H1033" i="1"/>
  <c r="H1030" i="1"/>
  <c r="H1018" i="1"/>
  <c r="H1014" i="1"/>
  <c r="H1013" i="1"/>
  <c r="H1006" i="1"/>
  <c r="H998" i="1"/>
  <c r="H997" i="1"/>
  <c r="H993" i="1"/>
  <c r="D12" i="5"/>
  <c r="C990" i="1" s="1"/>
  <c r="H986" i="1"/>
  <c r="G715" i="1"/>
  <c r="E42" i="9"/>
  <c r="B42" i="9" s="1"/>
  <c r="F218" i="9"/>
  <c r="B218" i="9" s="1"/>
  <c r="H711" i="1"/>
  <c r="G710" i="1"/>
  <c r="E30" i="9"/>
  <c r="B30" i="9" s="1"/>
  <c r="G668" i="1"/>
  <c r="H646" i="1"/>
  <c r="E274" i="9"/>
  <c r="B274" i="9" s="1"/>
  <c r="E21" i="9"/>
  <c r="B21" i="9" s="1"/>
  <c r="G645" i="1"/>
  <c r="G642" i="1"/>
  <c r="F383" i="4"/>
  <c r="E643" i="4"/>
  <c r="D637" i="1" s="1"/>
  <c r="F259" i="4"/>
  <c r="E68" i="9"/>
  <c r="B68" i="9" s="1"/>
  <c r="F210" i="4"/>
  <c r="G207" i="1"/>
  <c r="G191" i="1"/>
  <c r="G184" i="1"/>
  <c r="F188" i="4"/>
  <c r="F222" i="9"/>
  <c r="B222" i="9" s="1"/>
  <c r="E44" i="9"/>
  <c r="B44" i="9" s="1"/>
  <c r="E43" i="9"/>
  <c r="B43" i="9" s="1"/>
  <c r="F219" i="9"/>
  <c r="B219" i="9" s="1"/>
  <c r="H173" i="1"/>
  <c r="H177" i="1"/>
  <c r="F177" i="4"/>
  <c r="G174" i="1"/>
  <c r="G170" i="1"/>
  <c r="E163" i="4"/>
  <c r="D159" i="1" s="1"/>
  <c r="F159" i="4"/>
  <c r="E152" i="4"/>
  <c r="D148" i="1" s="1"/>
  <c r="E39" i="9"/>
  <c r="B39" i="9" s="1"/>
  <c r="F153" i="4"/>
  <c r="G150" i="1"/>
  <c r="G146" i="1"/>
  <c r="F134" i="4"/>
  <c r="H125" i="1"/>
  <c r="G125" i="1"/>
  <c r="G78" i="1"/>
  <c r="H79" i="1"/>
  <c r="H81" i="1"/>
  <c r="E50" i="4"/>
  <c r="D46" i="1" s="1"/>
  <c r="F68" i="4"/>
  <c r="E29" i="9"/>
  <c r="B29" i="9" s="1"/>
  <c r="E6" i="4"/>
  <c r="D2" i="1" s="1"/>
  <c r="H713" i="1"/>
  <c r="H710" i="1"/>
  <c r="H668" i="1"/>
  <c r="H642" i="1"/>
  <c r="G644" i="1"/>
  <c r="G643" i="1"/>
  <c r="H645" i="1"/>
  <c r="G641" i="1"/>
  <c r="G379" i="1"/>
  <c r="G364" i="1"/>
  <c r="G412" i="1"/>
  <c r="D252" i="4"/>
  <c r="G257" i="1"/>
  <c r="D196" i="4"/>
  <c r="G188" i="1"/>
  <c r="B220" i="9"/>
  <c r="G181" i="1"/>
  <c r="G177" i="1"/>
  <c r="G173" i="1"/>
  <c r="G168" i="1"/>
  <c r="C149" i="1"/>
  <c r="H149" i="1" s="1"/>
  <c r="D152" i="4"/>
  <c r="C148" i="1" s="1"/>
  <c r="G148" i="1" s="1"/>
  <c r="C130" i="1"/>
  <c r="G130" i="1" s="1"/>
  <c r="D133" i="4"/>
  <c r="C64" i="1"/>
  <c r="G169" i="1"/>
  <c r="G165" i="1"/>
  <c r="G164" i="1"/>
  <c r="E40" i="9"/>
  <c r="B40" i="9" s="1"/>
  <c r="G161" i="1"/>
  <c r="G160" i="1"/>
  <c r="G157" i="1"/>
  <c r="F217" i="9"/>
  <c r="B217" i="9" s="1"/>
  <c r="G149" i="1"/>
  <c r="G64" i="1"/>
  <c r="G65" i="1"/>
  <c r="H202" i="1"/>
  <c r="G202" i="1"/>
  <c r="H290" i="1"/>
  <c r="G290" i="1"/>
  <c r="G3"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9" i="1"/>
  <c r="G143" i="1"/>
  <c r="G151" i="1"/>
  <c r="G155" i="1"/>
  <c r="G163" i="1"/>
  <c r="G167" i="1"/>
  <c r="G171" i="1"/>
  <c r="G175" i="1"/>
  <c r="G179" i="1"/>
  <c r="G189" i="1"/>
  <c r="H194" i="1"/>
  <c r="G194" i="1"/>
  <c r="G195" i="1"/>
  <c r="G205" i="1"/>
  <c r="H210" i="1"/>
  <c r="G210" i="1"/>
  <c r="H222" i="1"/>
  <c r="G222" i="1"/>
  <c r="G223" i="1"/>
  <c r="G233" i="1"/>
  <c r="H238" i="1"/>
  <c r="G238" i="1"/>
  <c r="G239" i="1"/>
  <c r="G249" i="1"/>
  <c r="H254" i="1"/>
  <c r="G254" i="1"/>
  <c r="G255" i="1"/>
  <c r="G265" i="1"/>
  <c r="H270" i="1"/>
  <c r="G270" i="1"/>
  <c r="G271" i="1"/>
  <c r="G281" i="1"/>
  <c r="G295" i="1"/>
  <c r="G305" i="1"/>
  <c r="H310" i="1"/>
  <c r="G310" i="1"/>
  <c r="G311" i="1"/>
  <c r="G321" i="1"/>
  <c r="H326" i="1"/>
  <c r="G326" i="1"/>
  <c r="G327" i="1"/>
  <c r="G337" i="1"/>
  <c r="H342" i="1"/>
  <c r="G342" i="1"/>
  <c r="G343" i="1"/>
  <c r="G349" i="1"/>
  <c r="H354" i="1"/>
  <c r="G354" i="1"/>
  <c r="G355" i="1"/>
  <c r="G365" i="1"/>
  <c r="H370" i="1"/>
  <c r="G370" i="1"/>
  <c r="G371" i="1"/>
  <c r="G381" i="1"/>
  <c r="H386" i="1"/>
  <c r="G386" i="1"/>
  <c r="G387" i="1"/>
  <c r="G397" i="1"/>
  <c r="G411" i="1"/>
  <c r="G421" i="1"/>
  <c r="H426" i="1"/>
  <c r="G426" i="1"/>
  <c r="G427" i="1"/>
  <c r="G437" i="1"/>
  <c r="H442" i="1"/>
  <c r="G442" i="1"/>
  <c r="G443" i="1"/>
  <c r="G552" i="1"/>
  <c r="H552" i="1"/>
  <c r="G555" i="1"/>
  <c r="H555" i="1"/>
  <c r="G560" i="1"/>
  <c r="H560" i="1"/>
  <c r="H623" i="1"/>
  <c r="G623" i="1"/>
  <c r="H626" i="1"/>
  <c r="G626" i="1"/>
  <c r="H4" i="1"/>
  <c r="H8" i="1"/>
  <c r="H12" i="1"/>
  <c r="H16" i="1"/>
  <c r="H20" i="1"/>
  <c r="H24" i="1"/>
  <c r="H28" i="1"/>
  <c r="H32" i="1"/>
  <c r="H36" i="1"/>
  <c r="H44" i="1"/>
  <c r="H48" i="1"/>
  <c r="H52" i="1"/>
  <c r="H56" i="1"/>
  <c r="H60" i="1"/>
  <c r="H64" i="1"/>
  <c r="H68" i="1"/>
  <c r="H72" i="1"/>
  <c r="H76" i="1"/>
  <c r="H80" i="1"/>
  <c r="H84" i="1"/>
  <c r="H88" i="1"/>
  <c r="H92" i="1"/>
  <c r="H96" i="1"/>
  <c r="H100" i="1"/>
  <c r="H104" i="1"/>
  <c r="H108" i="1"/>
  <c r="H112" i="1"/>
  <c r="H116" i="1"/>
  <c r="H124" i="1"/>
  <c r="H128" i="1"/>
  <c r="H132" i="1"/>
  <c r="H136" i="1"/>
  <c r="H140" i="1"/>
  <c r="H144" i="1"/>
  <c r="H152" i="1"/>
  <c r="H156" i="1"/>
  <c r="H160" i="1"/>
  <c r="H164" i="1"/>
  <c r="H168" i="1"/>
  <c r="H172" i="1"/>
  <c r="H176" i="1"/>
  <c r="H183" i="1"/>
  <c r="G185" i="1"/>
  <c r="H190" i="1"/>
  <c r="G190" i="1"/>
  <c r="H199" i="1"/>
  <c r="G201" i="1"/>
  <c r="H206" i="1"/>
  <c r="G206" i="1"/>
  <c r="H215" i="1"/>
  <c r="G217" i="1"/>
  <c r="H227" i="1"/>
  <c r="G229" i="1"/>
  <c r="H234" i="1"/>
  <c r="G234" i="1"/>
  <c r="H243" i="1"/>
  <c r="G245" i="1"/>
  <c r="H250" i="1"/>
  <c r="G250" i="1"/>
  <c r="H259" i="1"/>
  <c r="G261" i="1"/>
  <c r="H266" i="1"/>
  <c r="G266" i="1"/>
  <c r="H275" i="1"/>
  <c r="G277" i="1"/>
  <c r="H282" i="1"/>
  <c r="G282" i="1"/>
  <c r="G289" i="1"/>
  <c r="H299" i="1"/>
  <c r="G301" i="1"/>
  <c r="H315" i="1"/>
  <c r="G317" i="1"/>
  <c r="H322" i="1"/>
  <c r="G322" i="1"/>
  <c r="H331" i="1"/>
  <c r="G333" i="1"/>
  <c r="H338" i="1"/>
  <c r="G338" i="1"/>
  <c r="H350" i="1"/>
  <c r="G350" i="1"/>
  <c r="H359" i="1"/>
  <c r="G361" i="1"/>
  <c r="H366" i="1"/>
  <c r="G366" i="1"/>
  <c r="H375" i="1"/>
  <c r="G377" i="1"/>
  <c r="H382" i="1"/>
  <c r="G382" i="1"/>
  <c r="G393" i="1"/>
  <c r="H398" i="1"/>
  <c r="G398" i="1"/>
  <c r="G417" i="1"/>
  <c r="H422" i="1"/>
  <c r="G422" i="1"/>
  <c r="H431" i="1"/>
  <c r="G433" i="1"/>
  <c r="H438" i="1"/>
  <c r="G438" i="1"/>
  <c r="H447" i="1"/>
  <c r="G449"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91" i="1"/>
  <c r="G591" i="1"/>
  <c r="H594" i="1"/>
  <c r="G594" i="1"/>
  <c r="H599" i="1"/>
  <c r="G599" i="1"/>
  <c r="H602" i="1"/>
  <c r="G602" i="1"/>
  <c r="H607" i="1"/>
  <c r="G607" i="1"/>
  <c r="H610" i="1"/>
  <c r="G610" i="1"/>
  <c r="H615" i="1"/>
  <c r="G615" i="1"/>
  <c r="H618" i="1"/>
  <c r="G618" i="1"/>
  <c r="G1070" i="1"/>
  <c r="H1070" i="1"/>
  <c r="G1073" i="1"/>
  <c r="H1073" i="1"/>
  <c r="G1078" i="1"/>
  <c r="H1078" i="1"/>
  <c r="G1081" i="1"/>
  <c r="H1081" i="1"/>
  <c r="G1086" i="1"/>
  <c r="H1086" i="1"/>
  <c r="G1089" i="1"/>
  <c r="H1089" i="1"/>
  <c r="G1094" i="1"/>
  <c r="H1094" i="1"/>
  <c r="G1098" i="1"/>
  <c r="H1098" i="1"/>
  <c r="G1101" i="1"/>
  <c r="H1101" i="1"/>
  <c r="G1106" i="1"/>
  <c r="H1106" i="1"/>
  <c r="G1109" i="1"/>
  <c r="H1109" i="1"/>
  <c r="H1390" i="1"/>
  <c r="G1390" i="1"/>
  <c r="H1406" i="1"/>
  <c r="G1406" i="1"/>
  <c r="H1415" i="1"/>
  <c r="G1415" i="1"/>
  <c r="H1418" i="1"/>
  <c r="G1418" i="1"/>
  <c r="H1443" i="1"/>
  <c r="J1443" i="1"/>
  <c r="G1443" i="1"/>
  <c r="G1460" i="1"/>
  <c r="H1460" i="1"/>
  <c r="J1460" i="1"/>
  <c r="G1472" i="1"/>
  <c r="J1472" i="1"/>
  <c r="H1472" i="1"/>
  <c r="H186" i="1"/>
  <c r="G186" i="1"/>
  <c r="H218" i="1"/>
  <c r="G218" i="1"/>
  <c r="H230" i="1"/>
  <c r="G230" i="1"/>
  <c r="H246" i="1"/>
  <c r="G246" i="1"/>
  <c r="H262" i="1"/>
  <c r="G262" i="1"/>
  <c r="H278" i="1"/>
  <c r="G278" i="1"/>
  <c r="H302" i="1"/>
  <c r="G302" i="1"/>
  <c r="H318" i="1"/>
  <c r="G318" i="1"/>
  <c r="H334" i="1"/>
  <c r="G334" i="1"/>
  <c r="H346" i="1"/>
  <c r="G346" i="1"/>
  <c r="H362" i="1"/>
  <c r="G362" i="1"/>
  <c r="H378" i="1"/>
  <c r="G378" i="1"/>
  <c r="H394" i="1"/>
  <c r="G394" i="1"/>
  <c r="H418" i="1"/>
  <c r="G418" i="1"/>
  <c r="H434" i="1"/>
  <c r="G434" i="1"/>
  <c r="H450" i="1"/>
  <c r="G450" i="1"/>
  <c r="H452" i="1"/>
  <c r="G452" i="1"/>
  <c r="H562" i="1"/>
  <c r="G562" i="1"/>
  <c r="H567" i="1"/>
  <c r="G567" i="1"/>
  <c r="H570" i="1"/>
  <c r="G570" i="1"/>
  <c r="H575" i="1"/>
  <c r="G575" i="1"/>
  <c r="H578" i="1"/>
  <c r="G578" i="1"/>
  <c r="H583" i="1"/>
  <c r="G583" i="1"/>
  <c r="H586" i="1"/>
  <c r="G586" i="1"/>
  <c r="G987" i="1"/>
  <c r="H987"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G1040" i="1"/>
  <c r="H1040" i="1"/>
  <c r="G1043" i="1"/>
  <c r="H1043" i="1"/>
  <c r="H1343" i="1"/>
  <c r="G1343" i="1"/>
  <c r="H1346" i="1"/>
  <c r="G1346" i="1"/>
  <c r="H1356" i="1"/>
  <c r="G1356" i="1"/>
  <c r="H1359" i="1"/>
  <c r="G1359" i="1"/>
  <c r="H1372" i="1"/>
  <c r="G1372" i="1"/>
  <c r="H1431" i="1"/>
  <c r="G1431" i="1"/>
  <c r="H6" i="1"/>
  <c r="H10" i="1"/>
  <c r="H14" i="1"/>
  <c r="H18" i="1"/>
  <c r="H22" i="1"/>
  <c r="H26" i="1"/>
  <c r="H30" i="1"/>
  <c r="H34" i="1"/>
  <c r="H38" i="1"/>
  <c r="H42" i="1"/>
  <c r="H50" i="1"/>
  <c r="H54" i="1"/>
  <c r="H58" i="1"/>
  <c r="H62" i="1"/>
  <c r="H66" i="1"/>
  <c r="H70" i="1"/>
  <c r="H74" i="1"/>
  <c r="H78" i="1"/>
  <c r="H82" i="1"/>
  <c r="H86" i="1"/>
  <c r="H90" i="1"/>
  <c r="H94" i="1"/>
  <c r="H98" i="1"/>
  <c r="H106" i="1"/>
  <c r="H110" i="1"/>
  <c r="H114" i="1"/>
  <c r="H118" i="1"/>
  <c r="H122" i="1"/>
  <c r="H126" i="1"/>
  <c r="H130" i="1"/>
  <c r="H134" i="1"/>
  <c r="H138" i="1"/>
  <c r="H142" i="1"/>
  <c r="H146" i="1"/>
  <c r="H150" i="1"/>
  <c r="H154" i="1"/>
  <c r="H158" i="1"/>
  <c r="H162" i="1"/>
  <c r="H166" i="1"/>
  <c r="H170" i="1"/>
  <c r="H174" i="1"/>
  <c r="H178" i="1"/>
  <c r="H182" i="1"/>
  <c r="G182" i="1"/>
  <c r="H191" i="1"/>
  <c r="H198" i="1"/>
  <c r="G198" i="1"/>
  <c r="H207" i="1"/>
  <c r="H214" i="1"/>
  <c r="G214" i="1"/>
  <c r="H226" i="1"/>
  <c r="G226" i="1"/>
  <c r="H235" i="1"/>
  <c r="H242" i="1"/>
  <c r="G242" i="1"/>
  <c r="H251" i="1"/>
  <c r="H258" i="1"/>
  <c r="G258" i="1"/>
  <c r="H267" i="1"/>
  <c r="H274" i="1"/>
  <c r="G274" i="1"/>
  <c r="H283" i="1"/>
  <c r="H298" i="1"/>
  <c r="G298" i="1"/>
  <c r="H307" i="1"/>
  <c r="H314" i="1"/>
  <c r="G314" i="1"/>
  <c r="H323" i="1"/>
  <c r="H330" i="1"/>
  <c r="G330" i="1"/>
  <c r="H351" i="1"/>
  <c r="H367" i="1"/>
  <c r="H374" i="1"/>
  <c r="G374" i="1"/>
  <c r="H383" i="1"/>
  <c r="H390" i="1"/>
  <c r="G390" i="1"/>
  <c r="H399" i="1"/>
  <c r="H406" i="1"/>
  <c r="G406" i="1"/>
  <c r="H423" i="1"/>
  <c r="H430" i="1"/>
  <c r="G430" i="1"/>
  <c r="H439" i="1"/>
  <c r="H446" i="1"/>
  <c r="G446" i="1"/>
  <c r="H1048" i="1"/>
  <c r="G1048" i="1"/>
  <c r="H1050" i="1"/>
  <c r="G1050" i="1"/>
  <c r="H1052" i="1"/>
  <c r="G1052" i="1"/>
  <c r="H1054" i="1"/>
  <c r="G1054" i="1"/>
  <c r="H180" i="1"/>
  <c r="H184" i="1"/>
  <c r="H188" i="1"/>
  <c r="H196" i="1"/>
  <c r="H200" i="1"/>
  <c r="H204" i="1"/>
  <c r="H208" i="1"/>
  <c r="H212" i="1"/>
  <c r="H216" i="1"/>
  <c r="H224" i="1"/>
  <c r="H228" i="1"/>
  <c r="H232" i="1"/>
  <c r="H236" i="1"/>
  <c r="H240" i="1"/>
  <c r="H244" i="1"/>
  <c r="H252" i="1"/>
  <c r="H256" i="1"/>
  <c r="H260" i="1"/>
  <c r="H264" i="1"/>
  <c r="H268" i="1"/>
  <c r="H272"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G551" i="1"/>
  <c r="H551" i="1"/>
  <c r="G556" i="1"/>
  <c r="H556" i="1"/>
  <c r="G559" i="1"/>
  <c r="H559" i="1"/>
  <c r="G1097" i="1"/>
  <c r="H1097" i="1"/>
  <c r="G1102" i="1"/>
  <c r="H1102" i="1"/>
  <c r="G1105" i="1"/>
  <c r="H1105" i="1"/>
  <c r="G1110" i="1"/>
  <c r="H1110" i="1"/>
  <c r="H1114" i="1"/>
  <c r="G1114" i="1"/>
  <c r="H1116" i="1"/>
  <c r="G1116" i="1"/>
  <c r="H1118" i="1"/>
  <c r="G1118" i="1"/>
  <c r="H1120" i="1"/>
  <c r="G1120" i="1"/>
  <c r="H1122" i="1"/>
  <c r="G1122"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J1451" i="1"/>
  <c r="G1451" i="1"/>
  <c r="H1451" i="1"/>
  <c r="G1461" i="1"/>
  <c r="H1461" i="1"/>
  <c r="G1567" i="1"/>
  <c r="H1567" i="1"/>
  <c r="H1572" i="1"/>
  <c r="G1572" i="1"/>
  <c r="G1579" i="1"/>
  <c r="H1579" i="1"/>
  <c r="E5" i="7"/>
  <c r="D1437" i="1"/>
  <c r="G1437" i="1" s="1"/>
  <c r="I35" i="3"/>
  <c r="C1518" i="1"/>
  <c r="H563" i="1"/>
  <c r="G563" i="1"/>
  <c r="H566" i="1"/>
  <c r="G566" i="1"/>
  <c r="H571" i="1"/>
  <c r="G571" i="1"/>
  <c r="H574" i="1"/>
  <c r="G574" i="1"/>
  <c r="H579" i="1"/>
  <c r="G579" i="1"/>
  <c r="H582" i="1"/>
  <c r="G582" i="1"/>
  <c r="H590" i="1"/>
  <c r="G590" i="1"/>
  <c r="H595" i="1"/>
  <c r="G595" i="1"/>
  <c r="H598" i="1"/>
  <c r="G598" i="1"/>
  <c r="H603" i="1"/>
  <c r="G603" i="1"/>
  <c r="H606" i="1"/>
  <c r="G606" i="1"/>
  <c r="H611" i="1"/>
  <c r="G611" i="1"/>
  <c r="H614" i="1"/>
  <c r="G614" i="1"/>
  <c r="H622" i="1"/>
  <c r="G622" i="1"/>
  <c r="H627" i="1"/>
  <c r="G627" i="1"/>
  <c r="G988" i="1"/>
  <c r="H98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G1069" i="1"/>
  <c r="H1069" i="1"/>
  <c r="G1074" i="1"/>
  <c r="H1074" i="1"/>
  <c r="G1077" i="1"/>
  <c r="H1077" i="1"/>
  <c r="G1082" i="1"/>
  <c r="H1082" i="1"/>
  <c r="G1085" i="1"/>
  <c r="H1085" i="1"/>
  <c r="G1090" i="1"/>
  <c r="H1090" i="1"/>
  <c r="G1093" i="1"/>
  <c r="H1093"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21" i="1"/>
  <c r="G1221" i="1"/>
  <c r="H1225" i="1"/>
  <c r="G1225" i="1"/>
  <c r="H1228" i="1"/>
  <c r="G1228" i="1"/>
  <c r="H1233" i="1"/>
  <c r="G1233"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00" i="1"/>
  <c r="G1300" i="1"/>
  <c r="H1305" i="1"/>
  <c r="G1305" i="1"/>
  <c r="H1308" i="1"/>
  <c r="G1308" i="1"/>
  <c r="H1313" i="1"/>
  <c r="G1313" i="1"/>
  <c r="H1316" i="1"/>
  <c r="G1316" i="1"/>
  <c r="H1321" i="1"/>
  <c r="G1321" i="1"/>
  <c r="H1324" i="1"/>
  <c r="G1324" i="1"/>
  <c r="H1544" i="1"/>
  <c r="G1544" i="1"/>
  <c r="H1112" i="1"/>
  <c r="G1112"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20" i="1"/>
  <c r="G1220" i="1"/>
  <c r="H1397" i="1"/>
  <c r="G1397" i="1"/>
  <c r="H1400" i="1"/>
  <c r="G1400" i="1"/>
  <c r="H1412" i="1"/>
  <c r="G1412" i="1"/>
  <c r="J1447" i="1"/>
  <c r="G1447" i="1"/>
  <c r="I1447" i="1" s="1"/>
  <c r="H1447" i="1"/>
  <c r="G1471" i="1"/>
  <c r="H1471" i="1"/>
  <c r="J1471" i="1"/>
  <c r="H1520" i="1"/>
  <c r="G1520" i="1"/>
  <c r="G1525" i="1"/>
  <c r="H1525" i="1"/>
  <c r="G1555" i="1"/>
  <c r="H1555" i="1"/>
  <c r="G1561" i="1"/>
  <c r="H1561" i="1"/>
  <c r="F164" i="4"/>
  <c r="D163" i="4"/>
  <c r="H1047" i="1"/>
  <c r="G1047" i="1"/>
  <c r="H1049" i="1"/>
  <c r="G1049" i="1"/>
  <c r="H1051" i="1"/>
  <c r="G1051" i="1"/>
  <c r="H1053" i="1"/>
  <c r="G1053" i="1"/>
  <c r="H1055" i="1"/>
  <c r="G1055" i="1"/>
  <c r="H1113" i="1"/>
  <c r="G1113" i="1"/>
  <c r="H1115" i="1"/>
  <c r="G1115" i="1"/>
  <c r="H1117" i="1"/>
  <c r="G1117" i="1"/>
  <c r="H1119" i="1"/>
  <c r="G1119" i="1"/>
  <c r="H1121" i="1"/>
  <c r="G1121" i="1"/>
  <c r="H1123" i="1"/>
  <c r="G1123" i="1"/>
  <c r="H1224" i="1"/>
  <c r="G1224" i="1"/>
  <c r="H1229" i="1"/>
  <c r="G1229" i="1"/>
  <c r="H1232" i="1"/>
  <c r="G1232"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01" i="1"/>
  <c r="G1301" i="1"/>
  <c r="H1304" i="1"/>
  <c r="G1304" i="1"/>
  <c r="H1309" i="1"/>
  <c r="G1309" i="1"/>
  <c r="H1312" i="1"/>
  <c r="G1312" i="1"/>
  <c r="H1317" i="1"/>
  <c r="G1317" i="1"/>
  <c r="H1320" i="1"/>
  <c r="G1320" i="1"/>
  <c r="H1325" i="1"/>
  <c r="G1325" i="1"/>
  <c r="H1328" i="1"/>
  <c r="G1328" i="1"/>
  <c r="H1347" i="1"/>
  <c r="G1347" i="1"/>
  <c r="H1350" i="1"/>
  <c r="G1350" i="1"/>
  <c r="H1352" i="1"/>
  <c r="G1352" i="1"/>
  <c r="H1363" i="1"/>
  <c r="G1363" i="1"/>
  <c r="H1366" i="1"/>
  <c r="G1366" i="1"/>
  <c r="H1379" i="1"/>
  <c r="G1379" i="1"/>
  <c r="H1382" i="1"/>
  <c r="G1382" i="1"/>
  <c r="G1446" i="1"/>
  <c r="H1446" i="1"/>
  <c r="J1446" i="1"/>
  <c r="G1455" i="1"/>
  <c r="I1455" i="1" s="1"/>
  <c r="J1455" i="1"/>
  <c r="H1455" i="1"/>
  <c r="G1549" i="1"/>
  <c r="H1549" i="1"/>
  <c r="H1375" i="1"/>
  <c r="G1375" i="1"/>
  <c r="H1393" i="1"/>
  <c r="G1393" i="1"/>
  <c r="H1433" i="1"/>
  <c r="G1433" i="1"/>
  <c r="H1441" i="1"/>
  <c r="J1441" i="1"/>
  <c r="G1448" i="1"/>
  <c r="I1448" i="1" s="1"/>
  <c r="J1448" i="1"/>
  <c r="G1449" i="1"/>
  <c r="I1449" i="1" s="1"/>
  <c r="J1449" i="1"/>
  <c r="G1464" i="1"/>
  <c r="J1464" i="1"/>
  <c r="G1473" i="1"/>
  <c r="J1473" i="1"/>
  <c r="J1474" i="1"/>
  <c r="G1474" i="1"/>
  <c r="I1474" i="1" s="1"/>
  <c r="H1528" i="1"/>
  <c r="G1528" i="1"/>
  <c r="G1539" i="1"/>
  <c r="H1539" i="1"/>
  <c r="G1551" i="1"/>
  <c r="H1551" i="1"/>
  <c r="H1556" i="1"/>
  <c r="G1556" i="1"/>
  <c r="G1563" i="1"/>
  <c r="H1563" i="1"/>
  <c r="H1568" i="1"/>
  <c r="G1568" i="1"/>
  <c r="G1573" i="1"/>
  <c r="H1573" i="1"/>
  <c r="F345" i="4"/>
  <c r="D344" i="4"/>
  <c r="G291" i="9"/>
  <c r="E291" i="9" s="1"/>
  <c r="B291" i="9" s="1"/>
  <c r="F190" i="5"/>
  <c r="H1299" i="1"/>
  <c r="H1355" i="1"/>
  <c r="G1355" i="1"/>
  <c r="H1371" i="1"/>
  <c r="G1371" i="1"/>
  <c r="H1389" i="1"/>
  <c r="G1389" i="1"/>
  <c r="H1405" i="1"/>
  <c r="G1405" i="1"/>
  <c r="H1425" i="1"/>
  <c r="G1425" i="1"/>
  <c r="H1449" i="1"/>
  <c r="I1452" i="1"/>
  <c r="G1454" i="1"/>
  <c r="H1454" i="1"/>
  <c r="J1462" i="1"/>
  <c r="G1462" i="1"/>
  <c r="I1462" i="1" s="1"/>
  <c r="H1464" i="1"/>
  <c r="G1467" i="1"/>
  <c r="I1467" i="1" s="1"/>
  <c r="H1467" i="1"/>
  <c r="G1468" i="1"/>
  <c r="J1468" i="1"/>
  <c r="H1468" i="1"/>
  <c r="H1474" i="1"/>
  <c r="G1523" i="1"/>
  <c r="H1523" i="1"/>
  <c r="H1533" i="1"/>
  <c r="G1535" i="1"/>
  <c r="H1535" i="1"/>
  <c r="H1540" i="1"/>
  <c r="G1540" i="1"/>
  <c r="H1545" i="1"/>
  <c r="G1547" i="1"/>
  <c r="H1547" i="1"/>
  <c r="H1552" i="1"/>
  <c r="G1552" i="1"/>
  <c r="G1557" i="1"/>
  <c r="H1557" i="1"/>
  <c r="H1576" i="1"/>
  <c r="G1576" i="1"/>
  <c r="D224" i="4"/>
  <c r="F231" i="4"/>
  <c r="F466" i="4"/>
  <c r="D459" i="4"/>
  <c r="H1351" i="1"/>
  <c r="G1351" i="1"/>
  <c r="G1362" i="1"/>
  <c r="H1367" i="1"/>
  <c r="G1367" i="1"/>
  <c r="G1368" i="1"/>
  <c r="G1378" i="1"/>
  <c r="H1385" i="1"/>
  <c r="G1385" i="1"/>
  <c r="G1386" i="1"/>
  <c r="G1396" i="1"/>
  <c r="H1401" i="1"/>
  <c r="G1401" i="1"/>
  <c r="G1402" i="1"/>
  <c r="G1411" i="1"/>
  <c r="G1414" i="1"/>
  <c r="H1419" i="1"/>
  <c r="G1419" i="1"/>
  <c r="G1420" i="1"/>
  <c r="G1423" i="1"/>
  <c r="H1437" i="1"/>
  <c r="H1439" i="1"/>
  <c r="G1439" i="1"/>
  <c r="I1439" i="1" s="1"/>
  <c r="G1441" i="1"/>
  <c r="I1441" i="1" s="1"/>
  <c r="H1448" i="1"/>
  <c r="J1457" i="1"/>
  <c r="G1457" i="1"/>
  <c r="I1457" i="1" s="1"/>
  <c r="H1458" i="1"/>
  <c r="I1458" i="1" s="1"/>
  <c r="H1462" i="1"/>
  <c r="I1465" i="1"/>
  <c r="H1473" i="1"/>
  <c r="G1519" i="1"/>
  <c r="H1519" i="1"/>
  <c r="H1524" i="1"/>
  <c r="G1524" i="1"/>
  <c r="H1529" i="1"/>
  <c r="G1531" i="1"/>
  <c r="H1531" i="1"/>
  <c r="H1536" i="1"/>
  <c r="G1536" i="1"/>
  <c r="G1541" i="1"/>
  <c r="H1541" i="1"/>
  <c r="H1560" i="1"/>
  <c r="G1560" i="1"/>
  <c r="G1571" i="1"/>
  <c r="H1571" i="1"/>
  <c r="F568" i="4"/>
  <c r="D567" i="4"/>
  <c r="H1384" i="1"/>
  <c r="H1445" i="1"/>
  <c r="J1445" i="1"/>
  <c r="I1450" i="1"/>
  <c r="I1456" i="1"/>
  <c r="G1459" i="1"/>
  <c r="I1459" i="1" s="1"/>
  <c r="J1459" i="1"/>
  <c r="I1463" i="1"/>
  <c r="J1466" i="1"/>
  <c r="G1466" i="1"/>
  <c r="I1466" i="1" s="1"/>
  <c r="I1477" i="1"/>
  <c r="G1527" i="1"/>
  <c r="H1527" i="1"/>
  <c r="H1532" i="1"/>
  <c r="G1532" i="1"/>
  <c r="G1543" i="1"/>
  <c r="H1543" i="1"/>
  <c r="H1548" i="1"/>
  <c r="G1548" i="1"/>
  <c r="G1559" i="1"/>
  <c r="H1559" i="1"/>
  <c r="H1564" i="1"/>
  <c r="G1564" i="1"/>
  <c r="G1575" i="1"/>
  <c r="H1575" i="1"/>
  <c r="H1580" i="1"/>
  <c r="G1580" i="1"/>
  <c r="D50" i="4"/>
  <c r="F45" i="4"/>
  <c r="D44" i="4"/>
  <c r="F125" i="4"/>
  <c r="D124" i="4"/>
  <c r="F300" i="4"/>
  <c r="D299" i="4"/>
  <c r="D644" i="4"/>
  <c r="F417" i="4"/>
  <c r="D1056" i="1"/>
  <c r="H1056" i="1" s="1"/>
  <c r="E68" i="5"/>
  <c r="E87" i="5"/>
  <c r="D1065" i="1" s="1"/>
  <c r="H286" i="9"/>
  <c r="D1066" i="1"/>
  <c r="H1066" i="1" s="1"/>
  <c r="H1422" i="1"/>
  <c r="H1426" i="1"/>
  <c r="H1430" i="1"/>
  <c r="H1434" i="1"/>
  <c r="H1438" i="1"/>
  <c r="G1470" i="1"/>
  <c r="G1478" i="1"/>
  <c r="J1478" i="1"/>
  <c r="E298" i="4"/>
  <c r="F351" i="4"/>
  <c r="F369" i="4"/>
  <c r="D363" i="4"/>
  <c r="D484" i="4"/>
  <c r="F485" i="4"/>
  <c r="G297" i="9"/>
  <c r="E297" i="9" s="1"/>
  <c r="F397" i="4"/>
  <c r="D396" i="4"/>
  <c r="E421" i="4"/>
  <c r="F599" i="4"/>
  <c r="D593" i="4"/>
  <c r="D245" i="5"/>
  <c r="F246" i="5"/>
  <c r="F43" i="6"/>
  <c r="D35" i="6"/>
  <c r="E114" i="6"/>
  <c r="F114" i="6" s="1"/>
  <c r="D1329" i="1"/>
  <c r="D1384" i="1"/>
  <c r="G1384" i="1" s="1"/>
  <c r="G1422" i="1"/>
  <c r="H1424" i="1"/>
  <c r="G1426" i="1"/>
  <c r="H1428" i="1"/>
  <c r="G1430" i="1"/>
  <c r="H1432" i="1"/>
  <c r="G1434" i="1"/>
  <c r="C1436" i="1"/>
  <c r="G1438" i="1"/>
  <c r="G1440" i="1"/>
  <c r="I1440" i="1" s="1"/>
  <c r="G1444" i="1"/>
  <c r="I1444" i="1" s="1"/>
  <c r="H1470" i="1"/>
  <c r="G1476" i="1"/>
  <c r="I1476" i="1" s="1"/>
  <c r="J1476" i="1"/>
  <c r="H1478" i="1"/>
  <c r="D106" i="4"/>
  <c r="F140" i="4"/>
  <c r="D139" i="4"/>
  <c r="D215" i="4"/>
  <c r="F317" i="4"/>
  <c r="D311" i="4"/>
  <c r="E350" i="4"/>
  <c r="F422" i="4"/>
  <c r="D421" i="4"/>
  <c r="G286" i="9"/>
  <c r="E286" i="9" s="1"/>
  <c r="B286" i="9" s="1"/>
  <c r="F88" i="5"/>
  <c r="D87" i="5"/>
  <c r="H287" i="9"/>
  <c r="E146" i="5"/>
  <c r="D1124" i="1" s="1"/>
  <c r="D237" i="5"/>
  <c r="F238" i="5"/>
  <c r="D141" i="6"/>
  <c r="F5" i="6"/>
  <c r="D643" i="4"/>
  <c r="E644" i="4"/>
  <c r="D638" i="1" s="1"/>
  <c r="E567" i="4"/>
  <c r="D625" i="4"/>
  <c r="D118" i="5"/>
  <c r="F119" i="5"/>
  <c r="G289" i="9"/>
  <c r="F177" i="5"/>
  <c r="F224" i="5"/>
  <c r="D206" i="5"/>
  <c r="E484" i="4"/>
  <c r="D478" i="1" s="1"/>
  <c r="E515" i="4"/>
  <c r="D509" i="1" s="1"/>
  <c r="H509" i="1" s="1"/>
  <c r="F535" i="4"/>
  <c r="D529" i="4"/>
  <c r="H289" i="9"/>
  <c r="E176" i="5"/>
  <c r="D42" i="8"/>
  <c r="E287" i="9"/>
  <c r="B28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88" i="9"/>
  <c r="E188" i="9" s="1"/>
  <c r="B188" i="9" s="1"/>
  <c r="G180" i="9"/>
  <c r="E180" i="9" s="1"/>
  <c r="B180" i="9" s="1"/>
  <c r="H164" i="9"/>
  <c r="G163" i="9"/>
  <c r="E163" i="9" s="1"/>
  <c r="B163" i="9" s="1"/>
  <c r="G190" i="9"/>
  <c r="E190" i="9" s="1"/>
  <c r="B190" i="9" s="1"/>
  <c r="G182" i="9"/>
  <c r="E182" i="9" s="1"/>
  <c r="B182" i="9" s="1"/>
  <c r="G165" i="9"/>
  <c r="E165" i="9" s="1"/>
  <c r="B165" i="9" s="1"/>
  <c r="G164" i="9"/>
  <c r="E164" i="9" s="1"/>
  <c r="B164" i="9" s="1"/>
  <c r="G160" i="9"/>
  <c r="E160" i="9" s="1"/>
  <c r="B160" i="9" s="1"/>
  <c r="G184" i="9"/>
  <c r="E184" i="9" s="1"/>
  <c r="B184" i="9" s="1"/>
  <c r="G161" i="9"/>
  <c r="E161" i="9" s="1"/>
  <c r="B161" i="9" s="1"/>
  <c r="I10" i="9"/>
  <c r="G162" i="9"/>
  <c r="E162" i="9" s="1"/>
  <c r="B162" i="9" s="1"/>
  <c r="E133" i="9"/>
  <c r="B133" i="9" s="1"/>
  <c r="B139" i="9"/>
  <c r="G178" i="9"/>
  <c r="E178" i="9" s="1"/>
  <c r="B178" i="9" s="1"/>
  <c r="E49" i="9"/>
  <c r="B49" i="9" s="1"/>
  <c r="B55" i="9"/>
  <c r="E65" i="9"/>
  <c r="B65" i="9" s="1"/>
  <c r="B71" i="9"/>
  <c r="E81" i="9"/>
  <c r="B81" i="9" s="1"/>
  <c r="B87" i="9"/>
  <c r="E97" i="9"/>
  <c r="B97" i="9" s="1"/>
  <c r="B103" i="9"/>
  <c r="E113" i="9"/>
  <c r="B113" i="9" s="1"/>
  <c r="B119" i="9"/>
  <c r="E129" i="9"/>
  <c r="B129" i="9" s="1"/>
  <c r="B135" i="9"/>
  <c r="G186" i="9"/>
  <c r="E186" i="9" s="1"/>
  <c r="B186" i="9" s="1"/>
  <c r="G277" i="9"/>
  <c r="E277" i="9" s="1"/>
  <c r="B277" i="9" s="1"/>
  <c r="D146" i="5"/>
  <c r="E45" i="9"/>
  <c r="B45" i="9" s="1"/>
  <c r="B51" i="9"/>
  <c r="E61" i="9"/>
  <c r="B61" i="9" s="1"/>
  <c r="B67" i="9"/>
  <c r="E77" i="9"/>
  <c r="B77" i="9" s="1"/>
  <c r="B83" i="9"/>
  <c r="E93" i="9"/>
  <c r="B93" i="9" s="1"/>
  <c r="B99" i="9"/>
  <c r="E109" i="9"/>
  <c r="B109" i="9" s="1"/>
  <c r="B115" i="9"/>
  <c r="E125" i="9"/>
  <c r="B125" i="9" s="1"/>
  <c r="B131" i="9"/>
  <c r="B150" i="9"/>
  <c r="E140" i="9"/>
  <c r="B140" i="9" s="1"/>
  <c r="E144" i="9"/>
  <c r="B144" i="9" s="1"/>
  <c r="E152" i="9"/>
  <c r="B152" i="9" s="1"/>
  <c r="B141" i="9"/>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70" i="9"/>
  <c r="B270" i="9" s="1"/>
  <c r="B285" i="9"/>
  <c r="B228" i="9"/>
  <c r="B232" i="9"/>
  <c r="B236" i="9"/>
  <c r="B240" i="9"/>
  <c r="B244" i="9"/>
  <c r="B248" i="9"/>
  <c r="B252" i="9"/>
  <c r="B256" i="9"/>
  <c r="B260" i="9"/>
  <c r="B264" i="9"/>
  <c r="B268" i="9"/>
  <c r="B284" i="9"/>
  <c r="B191" i="9" l="1"/>
  <c r="C1469" i="1"/>
  <c r="H31" i="3"/>
  <c r="H1235" i="1"/>
  <c r="G1235" i="1"/>
  <c r="E7" i="5"/>
  <c r="I20" i="3" s="1"/>
  <c r="D7" i="5"/>
  <c r="F7" i="5" s="1"/>
  <c r="F12" i="5"/>
  <c r="G990" i="1"/>
  <c r="H990" i="1"/>
  <c r="F212" i="9"/>
  <c r="B212" i="9" s="1"/>
  <c r="E151" i="4"/>
  <c r="D147" i="1" s="1"/>
  <c r="I16" i="3"/>
  <c r="D350" i="4"/>
  <c r="G20" i="9"/>
  <c r="F252" i="4"/>
  <c r="C248" i="1"/>
  <c r="F196" i="4"/>
  <c r="C192" i="1"/>
  <c r="F152" i="4"/>
  <c r="H148" i="1"/>
  <c r="H20" i="9"/>
  <c r="D6" i="4"/>
  <c r="C2" i="1" s="1"/>
  <c r="F133" i="4"/>
  <c r="C129" i="1"/>
  <c r="D151" i="4"/>
  <c r="C147" i="1" s="1"/>
  <c r="F350" i="4"/>
  <c r="C345" i="1"/>
  <c r="E175" i="5"/>
  <c r="D1152" i="1" s="1"/>
  <c r="I22" i="3"/>
  <c r="D1153" i="1"/>
  <c r="F44" i="4"/>
  <c r="C40" i="1"/>
  <c r="H1518" i="1"/>
  <c r="G1518" i="1"/>
  <c r="F643" i="4"/>
  <c r="C637" i="1"/>
  <c r="K1432" i="9"/>
  <c r="G295" i="9"/>
  <c r="E295" i="9" s="1"/>
  <c r="B295" i="9" s="1"/>
  <c r="C1517" i="1"/>
  <c r="I34" i="3"/>
  <c r="F237" i="5"/>
  <c r="H23" i="3"/>
  <c r="C1214" i="1"/>
  <c r="F139" i="4"/>
  <c r="C135" i="1"/>
  <c r="F245" i="5"/>
  <c r="C1222" i="1"/>
  <c r="I1473" i="1"/>
  <c r="I1451" i="1"/>
  <c r="I1460" i="1"/>
  <c r="F87" i="5"/>
  <c r="C1065" i="1"/>
  <c r="D68" i="5"/>
  <c r="F215" i="4"/>
  <c r="C211" i="1"/>
  <c r="E420" i="4"/>
  <c r="D415" i="1"/>
  <c r="I21" i="3"/>
  <c r="D1046" i="1"/>
  <c r="F625" i="4"/>
  <c r="C619" i="1"/>
  <c r="G294" i="9"/>
  <c r="E294" i="9" s="1"/>
  <c r="F529" i="4"/>
  <c r="D528" i="4"/>
  <c r="C523" i="1"/>
  <c r="E289" i="9"/>
  <c r="B289" i="9" s="1"/>
  <c r="D561" i="1"/>
  <c r="E528" i="4"/>
  <c r="H28" i="3"/>
  <c r="C1435" i="1"/>
  <c r="F311" i="4"/>
  <c r="C306" i="1"/>
  <c r="F35" i="6"/>
  <c r="H25" i="3"/>
  <c r="C1329" i="1"/>
  <c r="F593" i="4"/>
  <c r="C587" i="1"/>
  <c r="F484" i="4"/>
  <c r="C478" i="1"/>
  <c r="I1478" i="1"/>
  <c r="F124" i="4"/>
  <c r="C120" i="1"/>
  <c r="I17" i="3"/>
  <c r="E6" i="5"/>
  <c r="F224" i="4"/>
  <c r="C220" i="1"/>
  <c r="I1468" i="1"/>
  <c r="F344" i="4"/>
  <c r="C339" i="1"/>
  <c r="F163" i="4"/>
  <c r="C159" i="1"/>
  <c r="I1471" i="1"/>
  <c r="G509" i="1"/>
  <c r="G1056" i="1"/>
  <c r="I1472" i="1"/>
  <c r="I1443" i="1"/>
  <c r="F118" i="5"/>
  <c r="C1096" i="1"/>
  <c r="B297" i="9"/>
  <c r="E296" i="9"/>
  <c r="I10" i="3" s="1"/>
  <c r="F299" i="4"/>
  <c r="D298" i="4"/>
  <c r="C294" i="1"/>
  <c r="E408" i="4"/>
  <c r="D403" i="1" s="1"/>
  <c r="D345" i="1"/>
  <c r="I27" i="3"/>
  <c r="D1408" i="1"/>
  <c r="F396" i="4"/>
  <c r="C391" i="1"/>
  <c r="F146" i="5"/>
  <c r="C1124" i="1"/>
  <c r="E141" i="6"/>
  <c r="F141" i="6" s="1"/>
  <c r="G292" i="9"/>
  <c r="E292" i="9" s="1"/>
  <c r="B292" i="9" s="1"/>
  <c r="F206" i="5"/>
  <c r="D176" i="5"/>
  <c r="C1183" i="1"/>
  <c r="G299" i="9"/>
  <c r="E299" i="9" s="1"/>
  <c r="D420" i="4"/>
  <c r="F421" i="4"/>
  <c r="C415" i="1"/>
  <c r="F106" i="4"/>
  <c r="C102" i="1"/>
  <c r="H1436" i="1"/>
  <c r="F363" i="4"/>
  <c r="C358" i="1"/>
  <c r="E407" i="4"/>
  <c r="D402" i="1" s="1"/>
  <c r="D293" i="1"/>
  <c r="F644" i="4"/>
  <c r="C638" i="1"/>
  <c r="F50" i="4"/>
  <c r="C46" i="1"/>
  <c r="F567" i="4"/>
  <c r="C561" i="1"/>
  <c r="F459" i="4"/>
  <c r="C453" i="1"/>
  <c r="I1464" i="1"/>
  <c r="E412" i="4"/>
  <c r="I1446" i="1"/>
  <c r="I29" i="3"/>
  <c r="D1436" i="1"/>
  <c r="G1436" i="1" s="1"/>
  <c r="G1066" i="1"/>
  <c r="H20" i="3" l="1"/>
  <c r="C985" i="1"/>
  <c r="H985" i="1" s="1"/>
  <c r="G1469" i="1"/>
  <c r="H1469" i="1"/>
  <c r="D985" i="1"/>
  <c r="E289" i="4"/>
  <c r="E20" i="9"/>
  <c r="E19" i="9" s="1"/>
  <c r="H248" i="1"/>
  <c r="G248" i="1"/>
  <c r="G192" i="1"/>
  <c r="H192" i="1"/>
  <c r="H16" i="3"/>
  <c r="D412" i="4"/>
  <c r="C407" i="1" s="1"/>
  <c r="F6" i="4"/>
  <c r="B20" i="9"/>
  <c r="D289" i="4"/>
  <c r="D290" i="4" s="1"/>
  <c r="C286" i="1" s="1"/>
  <c r="H17" i="3"/>
  <c r="H129" i="1"/>
  <c r="G129" i="1"/>
  <c r="F151" i="4"/>
  <c r="D639" i="4"/>
  <c r="F412" i="4"/>
  <c r="E298" i="9"/>
  <c r="B299" i="9"/>
  <c r="H453" i="1"/>
  <c r="G453" i="1"/>
  <c r="H46" i="1"/>
  <c r="G46" i="1"/>
  <c r="H415" i="1"/>
  <c r="G415" i="1"/>
  <c r="H1183" i="1"/>
  <c r="G1183" i="1"/>
  <c r="I28" i="3"/>
  <c r="D1435" i="1"/>
  <c r="H1435" i="1" s="1"/>
  <c r="H276" i="9"/>
  <c r="D984" i="1"/>
  <c r="H120" i="1"/>
  <c r="G120" i="1"/>
  <c r="H211" i="1"/>
  <c r="G211" i="1"/>
  <c r="H1222" i="1"/>
  <c r="G1222" i="1"/>
  <c r="H1214" i="1"/>
  <c r="G1214" i="1"/>
  <c r="H1517" i="1"/>
  <c r="G1517" i="1"/>
  <c r="H11" i="3"/>
  <c r="G985" i="1"/>
  <c r="H345" i="1"/>
  <c r="G345" i="1"/>
  <c r="H147" i="1"/>
  <c r="G147" i="1"/>
  <c r="H1124" i="1"/>
  <c r="G1124" i="1"/>
  <c r="H294" i="1"/>
  <c r="G294" i="1"/>
  <c r="H159" i="1"/>
  <c r="G159" i="1"/>
  <c r="E293" i="9"/>
  <c r="B294" i="9"/>
  <c r="C285" i="1"/>
  <c r="H587" i="1"/>
  <c r="G587" i="1"/>
  <c r="E639" i="4"/>
  <c r="D407" i="1"/>
  <c r="H561" i="1"/>
  <c r="G561" i="1"/>
  <c r="G638" i="1"/>
  <c r="H638" i="1"/>
  <c r="H358" i="1"/>
  <c r="G358" i="1"/>
  <c r="H102" i="1"/>
  <c r="G102" i="1"/>
  <c r="D635" i="4"/>
  <c r="F420" i="4"/>
  <c r="C414" i="1"/>
  <c r="F298" i="4"/>
  <c r="D407" i="4"/>
  <c r="C293" i="1"/>
  <c r="G1096" i="1"/>
  <c r="H1096" i="1"/>
  <c r="H220" i="1"/>
  <c r="G220" i="1"/>
  <c r="E291" i="4"/>
  <c r="D287" i="1" s="1"/>
  <c r="E413" i="4"/>
  <c r="E414" i="4" s="1"/>
  <c r="D409" i="1" s="1"/>
  <c r="D285" i="1"/>
  <c r="E290" i="4"/>
  <c r="D286" i="1" s="1"/>
  <c r="H306" i="1"/>
  <c r="G306" i="1"/>
  <c r="H523" i="1"/>
  <c r="G523" i="1"/>
  <c r="H619" i="1"/>
  <c r="G619" i="1"/>
  <c r="F68" i="5"/>
  <c r="H21" i="3"/>
  <c r="C1046" i="1"/>
  <c r="H135" i="1"/>
  <c r="G135" i="1"/>
  <c r="H2" i="1"/>
  <c r="G2" i="1"/>
  <c r="F290" i="4"/>
  <c r="D6" i="5"/>
  <c r="D408" i="4"/>
  <c r="D175" i="5"/>
  <c r="F176" i="5"/>
  <c r="H22" i="3"/>
  <c r="C1153" i="1"/>
  <c r="H1408" i="1"/>
  <c r="G1408" i="1"/>
  <c r="H391" i="1"/>
  <c r="G391" i="1"/>
  <c r="H339" i="1"/>
  <c r="G339" i="1"/>
  <c r="H478" i="1"/>
  <c r="G478" i="1"/>
  <c r="H1329" i="1"/>
  <c r="G1329" i="1"/>
  <c r="H9" i="3"/>
  <c r="E636" i="4"/>
  <c r="D630" i="1" s="1"/>
  <c r="D522" i="1"/>
  <c r="D636" i="4"/>
  <c r="F528" i="4"/>
  <c r="C522" i="1"/>
  <c r="E635" i="4"/>
  <c r="D629" i="1" s="1"/>
  <c r="D414" i="1"/>
  <c r="G1065" i="1"/>
  <c r="H1065" i="1"/>
  <c r="H637" i="1"/>
  <c r="G637" i="1"/>
  <c r="H40" i="1"/>
  <c r="G40" i="1"/>
  <c r="G1435" i="1" l="1"/>
  <c r="D413" i="4"/>
  <c r="F413" i="4" s="1"/>
  <c r="F289" i="4"/>
  <c r="D291" i="4"/>
  <c r="F291" i="4" s="1"/>
  <c r="H293" i="1"/>
  <c r="G293" i="1"/>
  <c r="H407" i="1"/>
  <c r="G407" i="1"/>
  <c r="F407" i="4"/>
  <c r="C402" i="1"/>
  <c r="F635" i="4"/>
  <c r="C629" i="1"/>
  <c r="N3" i="9"/>
  <c r="I11" i="3"/>
  <c r="D414" i="4"/>
  <c r="F636" i="4"/>
  <c r="C630" i="1"/>
  <c r="H286" i="1"/>
  <c r="G286" i="1"/>
  <c r="F175" i="5"/>
  <c r="C1152" i="1"/>
  <c r="H522" i="1"/>
  <c r="G522" i="1"/>
  <c r="H1153" i="1"/>
  <c r="G1153" i="1"/>
  <c r="F408" i="4"/>
  <c r="C403" i="1"/>
  <c r="E640" i="4"/>
  <c r="E415" i="4"/>
  <c r="D410" i="1" s="1"/>
  <c r="D408" i="1"/>
  <c r="K3" i="9"/>
  <c r="I9" i="3"/>
  <c r="G282" i="9"/>
  <c r="E282" i="9" s="1"/>
  <c r="B282" i="9" s="1"/>
  <c r="G276" i="9"/>
  <c r="E276" i="9" s="1"/>
  <c r="F6" i="5"/>
  <c r="C984" i="1"/>
  <c r="H1046" i="1"/>
  <c r="G1046" i="1"/>
  <c r="H414" i="1"/>
  <c r="G414" i="1"/>
  <c r="E641" i="4"/>
  <c r="D633" i="1"/>
  <c r="H285" i="1"/>
  <c r="G285" i="1"/>
  <c r="F639" i="4"/>
  <c r="C633" i="1"/>
  <c r="C408" i="1" l="1"/>
  <c r="H408" i="1" s="1"/>
  <c r="D415" i="4"/>
  <c r="F415" i="4" s="1"/>
  <c r="D640" i="4"/>
  <c r="D641" i="4" s="1"/>
  <c r="F641" i="4" s="1"/>
  <c r="C287" i="1"/>
  <c r="G287" i="1" s="1"/>
  <c r="E275" i="9"/>
  <c r="B276" i="9"/>
  <c r="E642" i="4"/>
  <c r="D634" i="1"/>
  <c r="G629" i="1"/>
  <c r="H629" i="1"/>
  <c r="C410" i="1"/>
  <c r="H403" i="1"/>
  <c r="G403" i="1"/>
  <c r="F414" i="4"/>
  <c r="C409" i="1"/>
  <c r="F640" i="4"/>
  <c r="H402" i="1"/>
  <c r="G402" i="1"/>
  <c r="G408" i="1"/>
  <c r="E645" i="4"/>
  <c r="D635" i="1"/>
  <c r="H8" i="3"/>
  <c r="G984" i="1"/>
  <c r="H984" i="1"/>
  <c r="G633" i="1"/>
  <c r="H633" i="1"/>
  <c r="G1152" i="1"/>
  <c r="H1152" i="1"/>
  <c r="H630" i="1"/>
  <c r="G630" i="1"/>
  <c r="C635" i="1" l="1"/>
  <c r="C634" i="1"/>
  <c r="H634" i="1" s="1"/>
  <c r="D642" i="4"/>
  <c r="C636" i="1" s="1"/>
  <c r="H287" i="1"/>
  <c r="G635" i="1"/>
  <c r="H635" i="1"/>
  <c r="I18" i="3"/>
  <c r="D639" i="1"/>
  <c r="H409" i="1"/>
  <c r="G409" i="1"/>
  <c r="H410" i="1"/>
  <c r="G410" i="1"/>
  <c r="M3" i="9"/>
  <c r="I8" i="3"/>
  <c r="D636" i="1"/>
  <c r="E646" i="4"/>
  <c r="D645" i="4" l="1"/>
  <c r="C639" i="1" s="1"/>
  <c r="D646" i="4"/>
  <c r="C640" i="1" s="1"/>
  <c r="G634" i="1"/>
  <c r="F642" i="4"/>
  <c r="F646" i="4"/>
  <c r="H19" i="3"/>
  <c r="F645" i="4"/>
  <c r="H18" i="3"/>
  <c r="I19" i="3"/>
  <c r="D640" i="1"/>
  <c r="H636" i="1"/>
  <c r="G636" i="1"/>
  <c r="H7" i="3" l="1"/>
  <c r="J3" i="9" s="1"/>
  <c r="H640" i="1"/>
  <c r="G640" i="1"/>
  <c r="H639" i="1"/>
  <c r="G639" i="1"/>
  <c r="I7" i="3" l="1"/>
  <c r="M272" i="9"/>
  <c r="L272" i="9"/>
  <c r="H18" i="9"/>
  <c r="G18" i="9"/>
  <c r="M15" i="9"/>
  <c r="J13" i="9"/>
  <c r="K8" i="9"/>
  <c r="I7" i="9"/>
  <c r="J12" i="9"/>
  <c r="K10" i="9"/>
  <c r="L15" i="9"/>
  <c r="I5" i="9"/>
  <c r="K11" i="9"/>
  <c r="J17" i="9"/>
  <c r="J9" i="9"/>
  <c r="K9" i="9"/>
  <c r="K6" i="9"/>
  <c r="J11" i="9"/>
  <c r="G17" i="9"/>
  <c r="K7" i="9"/>
  <c r="K5" i="9"/>
  <c r="J10" i="9"/>
  <c r="E10" i="9" s="1"/>
  <c r="B10" i="9" s="1"/>
  <c r="G16" i="9"/>
  <c r="H17" i="9"/>
  <c r="L16" i="9"/>
  <c r="I17" i="9"/>
  <c r="K13" i="9"/>
  <c r="K12" i="9"/>
  <c r="I13" i="9"/>
  <c r="J7" i="9"/>
  <c r="J8" i="9"/>
  <c r="I6" i="9"/>
  <c r="I12" i="9"/>
  <c r="J6" i="9"/>
  <c r="I11" i="9"/>
  <c r="H16" i="9"/>
  <c r="J5" i="9"/>
  <c r="G15" i="9"/>
  <c r="M16" i="9"/>
  <c r="H15" i="9"/>
  <c r="I9" i="9"/>
  <c r="I8" i="9"/>
  <c r="E8" i="9" l="1"/>
  <c r="B8" i="9" s="1"/>
  <c r="E9" i="9"/>
  <c r="B9" i="9" s="1"/>
  <c r="F16" i="9"/>
  <c r="E18" i="9"/>
  <c r="B18" i="9" s="1"/>
  <c r="F272" i="9"/>
  <c r="B272" i="9" s="1"/>
  <c r="E13" i="9"/>
  <c r="B13" i="9" s="1"/>
  <c r="E15" i="9"/>
  <c r="E12" i="9"/>
  <c r="B12" i="9" s="1"/>
  <c r="E6" i="9"/>
  <c r="B6" i="9" s="1"/>
  <c r="E5" i="9"/>
  <c r="E7" i="9"/>
  <c r="B7" i="9" s="1"/>
  <c r="E11" i="9"/>
  <c r="B11" i="9" s="1"/>
  <c r="E16" i="9"/>
  <c r="E17" i="9"/>
  <c r="B17" i="9" s="1"/>
  <c r="F15" i="9"/>
  <c r="F14" i="9" s="1"/>
  <c r="F19" i="9" l="1"/>
  <c r="F3" i="9" s="1"/>
  <c r="B16" i="9"/>
  <c r="E14" i="9"/>
  <c r="B15" i="9"/>
  <c r="E4" i="9"/>
  <c r="B5" i="9"/>
  <c r="E3" i="9" l="1"/>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<sst xmlns="http://schemas.openxmlformats.org/spreadsheetml/2006/main" count="4314" uniqueCount="3393">
  <si>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</si>
  <si>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</si>
  <si>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</si>
  <si>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</si>
  <si>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</si>
  <si>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</si>
  <si>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</si>
  <si>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</si>
  <si>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</si>
  <si>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</si>
  <si>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</si>
  <si>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</si>
  <si>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</si>
  <si>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</si>
  <si>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</si>
  <si>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</si>
  <si>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</si>
  <si>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</si>
  <si>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</si>
  <si>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</si>
  <si>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</si>
  <si>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</si>
  <si>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</si>
  <si>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</si>
  <si>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</si>
  <si>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</si>
  <si>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</si>
  <si>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</si>
  <si>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</si>
  <si>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</si>
  <si>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</si>
  <si>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ANTE ANĐELINOVIĆ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</si>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</sst>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4" fontId="6" fillId="0" borderId="63"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2237567</v>
      </c>
      <c r="D2" s="6">
        <f>'PR-RAS'!E6</f>
        <v>2387048.85</v>
      </c>
      <c r="E2" s="6">
        <v>0</v>
      </c>
      <c r="F2" s="6">
        <v>0</v>
      </c>
      <c r="G2" s="7">
        <f t="shared" ref="G2:G264" si="0">(B2/1000)*(C2*1+D2*2)</f>
        <v>7011.6647000000003</v>
      </c>
      <c r="H2" s="7">
        <f t="shared" ref="H2:H26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1915525</v>
      </c>
      <c r="D46" s="1">
        <f>'PR-RAS'!E50</f>
        <v>1969431.22</v>
      </c>
      <c r="E46" s="1">
        <v>0</v>
      </c>
      <c r="F46" s="1">
        <v>0</v>
      </c>
      <c r="G46" s="2">
        <f t="shared" si="0"/>
        <v>263447.43479999999</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1915525</v>
      </c>
      <c r="D64" s="1">
        <f>'PR-RAS'!E68</f>
        <v>1969431.22</v>
      </c>
      <c r="E64" s="1">
        <v>0</v>
      </c>
      <c r="F64" s="1">
        <v>0</v>
      </c>
      <c r="G64" s="2">
        <f t="shared" si="0"/>
        <v>368826.40871999995</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1905055</v>
      </c>
      <c r="D65" s="1">
        <f>'PR-RAS'!E69</f>
        <v>1958375.88</v>
      </c>
      <c r="E65" s="1">
        <v>0</v>
      </c>
      <c r="F65" s="1">
        <v>0</v>
      </c>
      <c r="G65" s="2">
        <f t="shared" si="0"/>
        <v>372595.63263999997</v>
      </c>
      <c r="H65" s="2">
        <f t="shared" si="1"/>
        <v>0.12000000011175871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10470</v>
      </c>
      <c r="D66" s="1">
        <f>'PR-RAS'!E70</f>
        <v>11055.34</v>
      </c>
      <c r="E66" s="1">
        <v>0</v>
      </c>
      <c r="F66" s="1">
        <v>0</v>
      </c>
      <c r="G66" s="2">
        <f t="shared" si="0"/>
        <v>2117.7442000000001</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7.0000000000000007E-2</v>
      </c>
      <c r="E78" s="1">
        <v>0</v>
      </c>
      <c r="F78" s="1">
        <v>0</v>
      </c>
      <c r="G78" s="2">
        <f t="shared" si="0"/>
        <v>1.0780000000000001E-2</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7.0000000000000007E-2</v>
      </c>
      <c r="E79" s="1">
        <v>0</v>
      </c>
      <c r="F79" s="1">
        <v>0</v>
      </c>
      <c r="G79" s="2">
        <f t="shared" si="0"/>
        <v>1.0920000000000001E-2</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7.0000000000000007E-2</v>
      </c>
      <c r="E81" s="1">
        <v>0</v>
      </c>
      <c r="F81" s="1">
        <v>0</v>
      </c>
      <c r="G81" s="2">
        <f t="shared" si="0"/>
        <v>1.1200000000000002E-2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1000</v>
      </c>
      <c r="E120" s="1">
        <v>0</v>
      </c>
      <c r="F120" s="1">
        <v>0</v>
      </c>
      <c r="G120" s="2">
        <f t="shared" si="0"/>
        <v>238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321662</v>
      </c>
      <c r="D129" s="1">
        <f>'PR-RAS'!E133</f>
        <v>416277.56</v>
      </c>
      <c r="E129" s="1">
        <v>0</v>
      </c>
      <c r="F129" s="1">
        <v>0</v>
      </c>
      <c r="G129" s="2">
        <f t="shared" si="0"/>
        <v>147739.79136</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321662</v>
      </c>
      <c r="D130" s="1">
        <f>'PR-RAS'!E134</f>
        <v>416277.56</v>
      </c>
      <c r="E130" s="1">
        <v>0</v>
      </c>
      <c r="F130" s="1">
        <v>0</v>
      </c>
      <c r="G130" s="2">
        <f t="shared" si="0"/>
        <v>148894.00848000002</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321662</v>
      </c>
      <c r="D131" s="1">
        <f>'PR-RAS'!E135</f>
        <v>416277.56</v>
      </c>
      <c r="E131" s="1">
        <v>0</v>
      </c>
      <c r="F131" s="1">
        <v>0</v>
      </c>
      <c r="G131" s="2">
        <f t="shared" si="0"/>
        <v>150048.22560000001</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380</v>
      </c>
      <c r="D135" s="1">
        <f>'PR-RAS'!E139</f>
        <v>340</v>
      </c>
      <c r="E135" s="1">
        <v>0</v>
      </c>
      <c r="F135" s="1">
        <v>0</v>
      </c>
      <c r="G135" s="2">
        <f t="shared" si="0"/>
        <v>142.04000000000002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380</v>
      </c>
      <c r="D146" s="1">
        <f>'PR-RAS'!E150</f>
        <v>340</v>
      </c>
      <c r="E146" s="1">
        <v>0</v>
      </c>
      <c r="F146" s="1">
        <v>0</v>
      </c>
      <c r="G146" s="2">
        <f t="shared" si="0"/>
        <v>153.69999999999999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2350378</v>
      </c>
      <c r="D147" s="1">
        <f>'PR-RAS'!E151</f>
        <v>2291643.2000000002</v>
      </c>
      <c r="E147" s="1">
        <v>0</v>
      </c>
      <c r="F147" s="1">
        <v>0</v>
      </c>
      <c r="G147" s="2">
        <f t="shared" si="0"/>
        <v>1012315.0024</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1825297</v>
      </c>
      <c r="D148" s="1">
        <f>'PR-RAS'!E152</f>
        <v>1839369.6800000002</v>
      </c>
      <c r="E148" s="1">
        <v>0</v>
      </c>
      <c r="F148" s="1">
        <v>0</v>
      </c>
      <c r="G148" s="2">
        <f t="shared" si="0"/>
        <v>809093.34492000006</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1489607</v>
      </c>
      <c r="D149" s="1">
        <f>'PR-RAS'!E153</f>
        <v>1509370.72</v>
      </c>
      <c r="E149" s="1">
        <v>0</v>
      </c>
      <c r="F149" s="1">
        <v>0</v>
      </c>
      <c r="G149" s="2">
        <f t="shared" si="0"/>
        <v>667235.56911999988</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1489607</v>
      </c>
      <c r="D150" s="1">
        <f>'PR-RAS'!E154</f>
        <v>1509370.72</v>
      </c>
      <c r="E150" s="1">
        <v>0</v>
      </c>
      <c r="F150" s="1">
        <v>0</v>
      </c>
      <c r="G150" s="2">
        <f t="shared" si="0"/>
        <v>671743.91755999986</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89905</v>
      </c>
      <c r="D154" s="1">
        <f>'PR-RAS'!E158</f>
        <v>80952.83</v>
      </c>
      <c r="E154" s="1">
        <v>0</v>
      </c>
      <c r="F154" s="1">
        <v>0</v>
      </c>
      <c r="G154" s="2">
        <f t="shared" si="0"/>
        <v>38527.030980000003</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245785</v>
      </c>
      <c r="D155" s="1">
        <f>'PR-RAS'!E159</f>
        <v>249046.13</v>
      </c>
      <c r="E155" s="1">
        <v>0</v>
      </c>
      <c r="F155" s="1">
        <v>0</v>
      </c>
      <c r="G155" s="2">
        <f t="shared" si="0"/>
        <v>114557.09804</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245785</v>
      </c>
      <c r="D157" s="1">
        <f>'PR-RAS'!E161</f>
        <v>249046.13</v>
      </c>
      <c r="E157" s="1">
        <v>0</v>
      </c>
      <c r="F157" s="1">
        <v>0</v>
      </c>
      <c r="G157" s="2">
        <f t="shared" si="0"/>
        <v>116044.85256</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522880</v>
      </c>
      <c r="D159" s="1">
        <f>'PR-RAS'!E163</f>
        <v>448773.82000000007</v>
      </c>
      <c r="E159" s="1">
        <v>0</v>
      </c>
      <c r="F159" s="1">
        <v>0</v>
      </c>
      <c r="G159" s="2">
        <f t="shared" si="0"/>
        <v>224427.56712000002</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82380</v>
      </c>
      <c r="D160" s="1">
        <f>'PR-RAS'!E164</f>
        <v>123999.78</v>
      </c>
      <c r="E160" s="1">
        <v>0</v>
      </c>
      <c r="F160" s="1">
        <v>0</v>
      </c>
      <c r="G160" s="2">
        <f t="shared" si="0"/>
        <v>52530.350039999998</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2173</v>
      </c>
      <c r="D161" s="1">
        <f>'PR-RAS'!E165</f>
        <v>10544</v>
      </c>
      <c r="E161" s="1">
        <v>0</v>
      </c>
      <c r="F161" s="1">
        <v>0</v>
      </c>
      <c r="G161" s="2">
        <f t="shared" si="0"/>
        <v>3721.76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77105</v>
      </c>
      <c r="D162" s="1">
        <f>'PR-RAS'!E166</f>
        <v>108003.78</v>
      </c>
      <c r="E162" s="1">
        <v>0</v>
      </c>
      <c r="F162" s="1">
        <v>0</v>
      </c>
      <c r="G162" s="2">
        <f t="shared" si="0"/>
        <v>47191.122159999999</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540</v>
      </c>
      <c r="D163" s="1">
        <f>'PR-RAS'!E167</f>
        <v>1840</v>
      </c>
      <c r="E163" s="1">
        <v>0</v>
      </c>
      <c r="F163" s="1">
        <v>0</v>
      </c>
      <c r="G163" s="2">
        <f t="shared" si="0"/>
        <v>683.64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2562</v>
      </c>
      <c r="D164" s="1">
        <f>'PR-RAS'!E168</f>
        <v>3612</v>
      </c>
      <c r="E164" s="1">
        <v>0</v>
      </c>
      <c r="F164" s="1">
        <v>0</v>
      </c>
      <c r="G164" s="2">
        <f t="shared" si="0"/>
        <v>1595.1180000000002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63354</v>
      </c>
      <c r="D165" s="1">
        <f>'PR-RAS'!E169</f>
        <v>62254.740000000005</v>
      </c>
      <c r="E165" s="1">
        <v>0</v>
      </c>
      <c r="F165" s="1">
        <v>0</v>
      </c>
      <c r="G165" s="2">
        <f t="shared" si="0"/>
        <v>30809.610720000004</v>
      </c>
      <c r="H165" s="2">
        <f t="shared" si="1"/>
        <v>0.25999999999476131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30987</v>
      </c>
      <c r="D166" s="1">
        <f>'PR-RAS'!E170</f>
        <v>25143.32</v>
      </c>
      <c r="E166" s="1">
        <v>0</v>
      </c>
      <c r="F166" s="1">
        <v>0</v>
      </c>
      <c r="G166" s="2">
        <f t="shared" si="0"/>
        <v>13410.150600000001</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367</v>
      </c>
      <c r="D167" s="1">
        <f>'PR-RAS'!E171</f>
        <v>397.54</v>
      </c>
      <c r="E167" s="1">
        <v>0</v>
      </c>
      <c r="F167" s="1">
        <v>0</v>
      </c>
      <c r="G167" s="2">
        <f t="shared" si="0"/>
        <v>192.90528</v>
      </c>
      <c r="H167" s="2">
        <f t="shared" si="1"/>
        <v>0.45999999999997954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17999</v>
      </c>
      <c r="D168" s="1">
        <f>'PR-RAS'!E172</f>
        <v>18925.02</v>
      </c>
      <c r="E168" s="1">
        <v>0</v>
      </c>
      <c r="F168" s="1">
        <v>0</v>
      </c>
      <c r="G168" s="2">
        <f t="shared" si="0"/>
        <v>9326.7896799999999</v>
      </c>
      <c r="H168" s="2">
        <f t="shared" si="1"/>
        <v>2.0000000000436557E-2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332</v>
      </c>
      <c r="D169" s="1">
        <f>'PR-RAS'!E173</f>
        <v>0</v>
      </c>
      <c r="E169" s="1">
        <v>0</v>
      </c>
      <c r="F169" s="1">
        <v>0</v>
      </c>
      <c r="G169" s="2">
        <f t="shared" si="0"/>
        <v>55.776000000000003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13669</v>
      </c>
      <c r="D170" s="1">
        <f>'PR-RAS'!E174</f>
        <v>17788.86</v>
      </c>
      <c r="E170" s="1">
        <v>0</v>
      </c>
      <c r="F170" s="1">
        <v>0</v>
      </c>
      <c r="G170" s="2">
        <f t="shared" si="0"/>
        <v>8322.6956800000007</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367509</v>
      </c>
      <c r="D173" s="1">
        <f>'PR-RAS'!E177</f>
        <v>245987.68000000002</v>
      </c>
      <c r="E173" s="1">
        <v>0</v>
      </c>
      <c r="F173" s="1">
        <v>0</v>
      </c>
      <c r="G173" s="2">
        <f t="shared" si="0"/>
        <v>147831.30992</v>
      </c>
      <c r="H173" s="2">
        <f t="shared" si="1"/>
        <v>0.31999999997788109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178174</v>
      </c>
      <c r="D174" s="1">
        <f>'PR-RAS'!E178</f>
        <v>208288.76</v>
      </c>
      <c r="E174" s="1">
        <v>0</v>
      </c>
      <c r="F174" s="1">
        <v>0</v>
      </c>
      <c r="G174" s="2">
        <f t="shared" si="0"/>
        <v>102892.01295999999</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139655</v>
      </c>
      <c r="D175" s="1">
        <f>'PR-RAS'!E179</f>
        <v>11500.65</v>
      </c>
      <c r="E175" s="1">
        <v>0</v>
      </c>
      <c r="F175" s="1">
        <v>0</v>
      </c>
      <c r="G175" s="2">
        <f t="shared" si="0"/>
        <v>28302.196199999995</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4761</v>
      </c>
      <c r="E176" s="1">
        <v>0</v>
      </c>
      <c r="F176" s="1">
        <v>0</v>
      </c>
      <c r="G176" s="2">
        <f t="shared" si="0"/>
        <v>1666.35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2560</v>
      </c>
      <c r="D177" s="1">
        <f>'PR-RAS'!E181</f>
        <v>3282.32</v>
      </c>
      <c r="E177" s="1">
        <v>0</v>
      </c>
      <c r="F177" s="1">
        <v>0</v>
      </c>
      <c r="G177" s="2">
        <f t="shared" si="0"/>
        <v>1605.9366399999999</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7050</v>
      </c>
      <c r="D179" s="1">
        <f>'PR-RAS'!E183</f>
        <v>6500</v>
      </c>
      <c r="E179" s="1">
        <v>0</v>
      </c>
      <c r="F179" s="1">
        <v>0</v>
      </c>
      <c r="G179" s="2">
        <f t="shared" si="0"/>
        <v>3568.8999999999996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33350</v>
      </c>
      <c r="D180" s="1">
        <f>'PR-RAS'!E184</f>
        <v>4152.42</v>
      </c>
      <c r="E180" s="1">
        <v>0</v>
      </c>
      <c r="F180" s="1">
        <v>0</v>
      </c>
      <c r="G180" s="2">
        <f t="shared" si="0"/>
        <v>7456.2163599999994</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6600</v>
      </c>
      <c r="D181" s="1">
        <f>'PR-RAS'!E185</f>
        <v>5675</v>
      </c>
      <c r="E181" s="1">
        <v>0</v>
      </c>
      <c r="F181" s="1">
        <v>0</v>
      </c>
      <c r="G181" s="2">
        <f t="shared" si="0"/>
        <v>3231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v>
      </c>
      <c r="D182" s="1">
        <f>'PR-RAS'!E186</f>
        <v>1827.53</v>
      </c>
      <c r="E182" s="1">
        <v>0</v>
      </c>
      <c r="F182" s="1">
        <v>0</v>
      </c>
      <c r="G182" s="2">
        <f t="shared" si="0"/>
        <v>683.28585999999996</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9637</v>
      </c>
      <c r="D184" s="1">
        <f>'PR-RAS'!E188</f>
        <v>16531.62</v>
      </c>
      <c r="E184" s="1">
        <v>0</v>
      </c>
      <c r="F184" s="1">
        <v>0</v>
      </c>
      <c r="G184" s="2">
        <f t="shared" si="0"/>
        <v>7814.1439199999995</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4333</v>
      </c>
      <c r="D186" s="1">
        <f>'PR-RAS'!E190</f>
        <v>4293.49</v>
      </c>
      <c r="E186" s="1">
        <v>0</v>
      </c>
      <c r="F186" s="1">
        <v>0</v>
      </c>
      <c r="G186" s="2">
        <f t="shared" si="0"/>
        <v>2390.1963000000001</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800</v>
      </c>
      <c r="E188" s="1">
        <v>0</v>
      </c>
      <c r="F188" s="1">
        <v>0</v>
      </c>
      <c r="G188" s="2">
        <f t="shared" si="0"/>
        <v>430.1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4360</v>
      </c>
      <c r="D189" s="1">
        <f>'PR-RAS'!E193</f>
        <v>10585</v>
      </c>
      <c r="E189" s="1">
        <v>0</v>
      </c>
      <c r="F189" s="1">
        <v>0</v>
      </c>
      <c r="G189" s="2">
        <f t="shared" si="0"/>
        <v>4799.6400000000003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244</v>
      </c>
      <c r="D191" s="1">
        <f>'PR-RAS'!E195</f>
        <v>853.13</v>
      </c>
      <c r="E191" s="1">
        <v>0</v>
      </c>
      <c r="F191" s="1">
        <v>0</v>
      </c>
      <c r="G191" s="2">
        <f t="shared" si="0"/>
        <v>370.54939999999999</v>
      </c>
      <c r="H191" s="2">
        <f t="shared" si="1"/>
        <v>0.12999999999999545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1498</v>
      </c>
      <c r="D192" s="1">
        <f>'PR-RAS'!E196</f>
        <v>1538.47</v>
      </c>
      <c r="E192" s="1">
        <v>0</v>
      </c>
      <c r="F192" s="1">
        <v>0</v>
      </c>
      <c r="G192" s="2">
        <f t="shared" si="0"/>
        <v>873.8135400000001</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1498</v>
      </c>
      <c r="D206" s="1">
        <f>'PR-RAS'!E210</f>
        <v>1538.47</v>
      </c>
      <c r="E206" s="1">
        <v>0</v>
      </c>
      <c r="F206" s="1">
        <v>0</v>
      </c>
      <c r="G206" s="2">
        <f t="shared" si="0"/>
        <v>937.86270000000002</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1498</v>
      </c>
      <c r="D207" s="1">
        <f>'PR-RAS'!E211</f>
        <v>1536.27</v>
      </c>
      <c r="E207" s="1">
        <v>0</v>
      </c>
      <c r="F207" s="1">
        <v>0</v>
      </c>
      <c r="G207" s="2">
        <f t="shared" si="0"/>
        <v>941.53123999999991</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2.2000000000000002</v>
      </c>
      <c r="E209" s="1">
        <v>0</v>
      </c>
      <c r="F209" s="1">
        <v>0</v>
      </c>
      <c r="G209" s="2">
        <f t="shared" si="0"/>
        <v>0.91520000000000001</v>
      </c>
      <c r="H209" s="2">
        <f t="shared" si="1"/>
        <v>0.20000000000000018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703</v>
      </c>
      <c r="D248" s="1">
        <f>'PR-RAS'!E252</f>
        <v>1961.23</v>
      </c>
      <c r="E248" s="1">
        <v>0</v>
      </c>
      <c r="F248" s="1">
        <v>0</v>
      </c>
      <c r="G248" s="2">
        <f t="shared" si="0"/>
        <v>1142.4886200000001</v>
      </c>
      <c r="H248" s="2">
        <f t="shared" si="1"/>
        <v>0.23000000000001819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703</v>
      </c>
      <c r="D255" s="1">
        <f>'PR-RAS'!E259</f>
        <v>1961.23</v>
      </c>
      <c r="E255" s="1">
        <v>0</v>
      </c>
      <c r="F255" s="1">
        <v>0</v>
      </c>
      <c r="G255" s="2">
        <f t="shared" si="0"/>
        <v>1174.8668400000001</v>
      </c>
      <c r="H255" s="2">
        <f t="shared" si="1"/>
        <v>0.23000000000001819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703</v>
      </c>
      <c r="D257" s="1">
        <f>'PR-RAS'!E261</f>
        <v>1961.23</v>
      </c>
      <c r="E257" s="1">
        <v>0</v>
      </c>
      <c r="F257" s="1">
        <v>0</v>
      </c>
      <c r="G257" s="2">
        <f t="shared" si="0"/>
        <v>1184.1177600000001</v>
      </c>
      <c r="H257" s="2">
        <f t="shared" si="1"/>
        <v>0.23000000000001819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2350378</v>
      </c>
      <c r="D285" s="1">
        <f>'PR-RAS'!E289</f>
        <v>2291643.2000000002</v>
      </c>
      <c r="E285" s="1">
        <v>0</v>
      </c>
      <c r="F285" s="1">
        <v>0</v>
      </c>
      <c r="G285" s="2">
        <f t="shared" si="8"/>
        <v>1969160.6895999999</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95405.649999999907</v>
      </c>
      <c r="E286" s="1">
        <v>0</v>
      </c>
      <c r="F286" s="1">
        <v>0</v>
      </c>
      <c r="G286" s="2">
        <f t="shared" si="8"/>
        <v>54381.220499999945</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112811</v>
      </c>
      <c r="D287" s="1">
        <f>'PR-RAS'!E291</f>
        <v>0</v>
      </c>
      <c r="E287" s="1">
        <v>0</v>
      </c>
      <c r="F287" s="1">
        <v>0</v>
      </c>
      <c r="G287" s="2">
        <f t="shared" si="8"/>
        <v>32263.945999999996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18401</v>
      </c>
      <c r="D289" s="1">
        <f>'PR-RAS'!E293</f>
        <v>143345.5</v>
      </c>
      <c r="E289" s="1">
        <v>0</v>
      </c>
      <c r="F289" s="1">
        <v>0</v>
      </c>
      <c r="G289" s="2">
        <f t="shared" si="8"/>
        <v>87866.495999999999</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12660</v>
      </c>
      <c r="D345" s="1">
        <f>'PR-RAS'!E350</f>
        <v>8094.11</v>
      </c>
      <c r="E345" s="1">
        <v>0</v>
      </c>
      <c r="F345" s="1">
        <v>0</v>
      </c>
      <c r="G345" s="2">
        <f t="shared" si="8"/>
        <v>9923.7876799999995</v>
      </c>
      <c r="H345" s="2">
        <f t="shared" si="9"/>
        <v>0.10999999999967258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12660</v>
      </c>
      <c r="D358" s="1">
        <f>'PR-RAS'!E363</f>
        <v>8094.11</v>
      </c>
      <c r="E358" s="1">
        <v>0</v>
      </c>
      <c r="F358" s="1">
        <v>0</v>
      </c>
      <c r="G358" s="2">
        <f t="shared" si="8"/>
        <v>10298.814539999999</v>
      </c>
      <c r="H358" s="2">
        <f t="shared" si="9"/>
        <v>0.10999999999967258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2193</v>
      </c>
      <c r="D364" s="1">
        <f>'PR-RAS'!E369</f>
        <v>0</v>
      </c>
      <c r="E364" s="1">
        <v>0</v>
      </c>
      <c r="F364" s="1">
        <v>0</v>
      </c>
      <c r="G364" s="2">
        <f t="shared" si="8"/>
        <v>796.05899999999997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2193</v>
      </c>
      <c r="D365" s="1">
        <f>'PR-RAS'!E370</f>
        <v>0</v>
      </c>
      <c r="E365" s="1">
        <v>0</v>
      </c>
      <c r="F365" s="1">
        <v>0</v>
      </c>
      <c r="G365" s="2">
        <f t="shared" si="8"/>
        <v>798.25199999999995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10467</v>
      </c>
      <c r="D378" s="1">
        <f>'PR-RAS'!E383</f>
        <v>8094.11</v>
      </c>
      <c r="E378" s="1">
        <v>0</v>
      </c>
      <c r="F378" s="1">
        <v>0</v>
      </c>
      <c r="G378" s="2">
        <f t="shared" si="8"/>
        <v>10049.01794</v>
      </c>
      <c r="H378" s="2">
        <f t="shared" si="9"/>
        <v>0.10999999999967258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10467</v>
      </c>
      <c r="D379" s="1">
        <f>'PR-RAS'!E384</f>
        <v>8094.11</v>
      </c>
      <c r="E379" s="1">
        <v>0</v>
      </c>
      <c r="F379" s="1">
        <v>0</v>
      </c>
      <c r="G379" s="2">
        <f t="shared" si="8"/>
        <v>10075.67316</v>
      </c>
      <c r="H379" s="2">
        <f t="shared" si="9"/>
        <v>0.10999999999967258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12660</v>
      </c>
      <c r="D403" s="1">
        <f>'PR-RAS'!E408</f>
        <v>8094.11</v>
      </c>
      <c r="E403" s="1">
        <v>0</v>
      </c>
      <c r="F403" s="1">
        <v>0</v>
      </c>
      <c r="G403" s="2">
        <f t="shared" si="8"/>
        <v>11596.984440000002</v>
      </c>
      <c r="H403" s="2">
        <f t="shared" si="9"/>
        <v>0.10999999999967258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2237567</v>
      </c>
      <c r="D407" s="1">
        <f>'PR-RAS'!E412</f>
        <v>2387048.85</v>
      </c>
      <c r="E407" s="1">
        <v>0</v>
      </c>
      <c r="F407" s="1">
        <v>0</v>
      </c>
      <c r="G407" s="2">
        <f t="shared" si="8"/>
        <v>2846735.8682000004</v>
      </c>
      <c r="H407" s="2">
        <f t="shared" si="9"/>
        <v>0.14999999990686774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2363038</v>
      </c>
      <c r="D408" s="1">
        <f>'PR-RAS'!E413</f>
        <v>2299737.31</v>
      </c>
      <c r="E408" s="1">
        <v>0</v>
      </c>
      <c r="F408" s="1">
        <v>0</v>
      </c>
      <c r="G408" s="2">
        <f t="shared" si="8"/>
        <v>2833742.6363399997</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87311.540000000037</v>
      </c>
      <c r="E409" s="1">
        <v>0</v>
      </c>
      <c r="F409" s="1">
        <v>0</v>
      </c>
      <c r="G409" s="2">
        <f t="shared" si="8"/>
        <v>71246.216640000028</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125471</v>
      </c>
      <c r="D410" s="1">
        <f>'PR-RAS'!E415</f>
        <v>0</v>
      </c>
      <c r="E410" s="1">
        <v>0</v>
      </c>
      <c r="F410" s="1">
        <v>0</v>
      </c>
      <c r="G410" s="2">
        <f t="shared" si="8"/>
        <v>51317.638999999996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18401</v>
      </c>
      <c r="D412" s="1">
        <f>'PR-RAS'!E417</f>
        <v>143345.5</v>
      </c>
      <c r="E412" s="1">
        <v>0</v>
      </c>
      <c r="F412" s="1">
        <v>0</v>
      </c>
      <c r="G412" s="2">
        <f t="shared" si="8"/>
        <v>125392.81199999999</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2237567</v>
      </c>
      <c r="D633" s="1">
        <f>'PR-RAS'!E639</f>
        <v>2387048.85</v>
      </c>
      <c r="E633" s="1">
        <v>0</v>
      </c>
      <c r="F633" s="1">
        <v>0</v>
      </c>
      <c r="G633" s="2">
        <f t="shared" si="10"/>
        <v>4431372.0904000001</v>
      </c>
      <c r="H633" s="2">
        <f t="shared" si="11"/>
        <v>0.14999999990686774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2363038</v>
      </c>
      <c r="D634" s="1">
        <f>'PR-RAS'!E640</f>
        <v>2299737.31</v>
      </c>
      <c r="E634" s="1">
        <v>0</v>
      </c>
      <c r="F634" s="1">
        <v>0</v>
      </c>
      <c r="G634" s="2">
        <f t="shared" si="10"/>
        <v>4407270.4884599997</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87311.540000000037</v>
      </c>
      <c r="E635" s="1">
        <v>0</v>
      </c>
      <c r="F635" s="1">
        <v>0</v>
      </c>
      <c r="G635" s="2">
        <f t="shared" si="10"/>
        <v>110711.03272000005</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125471</v>
      </c>
      <c r="D636" s="1">
        <f>'PR-RAS'!E642</f>
        <v>0</v>
      </c>
      <c r="E636" s="1">
        <v>0</v>
      </c>
      <c r="F636" s="1">
        <v>0</v>
      </c>
      <c r="G636" s="2">
        <f t="shared" si="10"/>
        <v>79674.085000000006</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18401</v>
      </c>
      <c r="D638" s="1">
        <f>'PR-RAS'!E644</f>
        <v>143345.5</v>
      </c>
      <c r="E638" s="1">
        <v>0</v>
      </c>
      <c r="F638" s="1">
        <v>0</v>
      </c>
      <c r="G638" s="2">
        <f t="shared" si="10"/>
        <v>194343.60399999999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143872</v>
      </c>
      <c r="D640" s="1">
        <f>'PR-RAS'!E646</f>
        <v>56033.959999999963</v>
      </c>
      <c r="E640" s="1">
        <v>0</v>
      </c>
      <c r="F640" s="1">
        <v>0</v>
      </c>
      <c r="G640" s="2">
        <f t="shared" si="10"/>
        <v>163545.60887999996</v>
      </c>
      <c r="H640" s="2">
        <f t="shared" si="11"/>
        <v>4.0000000037252903E-2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159471</v>
      </c>
      <c r="D641" s="1">
        <f>'PR-RAS'!E647</f>
        <v>191219.64</v>
      </c>
      <c r="E641" s="1">
        <v>0</v>
      </c>
      <c r="F641" s="1">
        <v>0</v>
      </c>
      <c r="G641" s="2">
        <f t="shared" si="10"/>
        <v>346822.57920000004</v>
      </c>
      <c r="H641" s="2">
        <f t="shared" si="11"/>
        <v>0.35999999998603016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12446</v>
      </c>
      <c r="D642" s="1">
        <f>'PR-RAS'!E649</f>
        <v>13787.49</v>
      </c>
      <c r="E642" s="1">
        <v>0</v>
      </c>
      <c r="F642" s="1">
        <v>0</v>
      </c>
      <c r="G642" s="2">
        <f t="shared" si="10"/>
        <v>25653.448179999999</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210698</v>
      </c>
      <c r="D643" s="1">
        <f>'PR-RAS'!E650</f>
        <v>429172.97</v>
      </c>
      <c r="E643" s="1">
        <v>0</v>
      </c>
      <c r="F643" s="1">
        <v>0</v>
      </c>
      <c r="G643" s="2">
        <f t="shared" si="10"/>
        <v>686326.20947999996</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209357</v>
      </c>
      <c r="D644" s="1">
        <f>'PR-RAS'!E651</f>
        <v>442487.82</v>
      </c>
      <c r="E644" s="1">
        <v>0</v>
      </c>
      <c r="F644" s="1">
        <v>0</v>
      </c>
      <c r="G644" s="2">
        <f t="shared" si="10"/>
        <v>703655.88752000011</v>
      </c>
      <c r="H644" s="2">
        <f t="shared" si="1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13787</v>
      </c>
      <c r="D645" s="1">
        <f>'PR-RAS'!E652</f>
        <v>472.63999999995576</v>
      </c>
      <c r="E645" s="1">
        <v>0</v>
      </c>
      <c r="F645" s="1">
        <v>0</v>
      </c>
      <c r="G645" s="2">
        <f t="shared" si="10"/>
        <v>9487.5883199999425</v>
      </c>
      <c r="H645" s="2">
        <f t="shared" si="11"/>
        <v>0.36000000004423782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21</v>
      </c>
      <c r="E647" s="1">
        <v>0</v>
      </c>
      <c r="F647" s="1">
        <v>0</v>
      </c>
      <c r="G647" s="2">
        <f t="shared" si="10"/>
        <v>40.052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1905055</v>
      </c>
      <c r="D668" s="1">
        <f>'PR-RAS'!E675</f>
        <v>1958375.88</v>
      </c>
      <c r="E668" s="1">
        <v>0</v>
      </c>
      <c r="F668" s="1">
        <v>0</v>
      </c>
      <c r="G668" s="2">
        <f t="shared" si="10"/>
        <v>3883145.10892</v>
      </c>
      <c r="H668" s="2">
        <f t="shared" si="11"/>
        <v>0.12000000011175871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10470</v>
      </c>
      <c r="D670" s="1">
        <f>'PR-RAS'!E677</f>
        <v>11055.34</v>
      </c>
      <c r="E670" s="1">
        <v>0</v>
      </c>
      <c r="F670" s="1">
        <v>0</v>
      </c>
      <c r="G670" s="2">
        <f t="shared" si="10"/>
        <v>21796.474920000001</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10902</v>
      </c>
      <c r="D710" s="1">
        <f>'PR-RAS'!E717</f>
        <v>3593.43</v>
      </c>
      <c r="E710" s="1">
        <v>0</v>
      </c>
      <c r="F710" s="1">
        <v>0</v>
      </c>
      <c r="G710" s="2">
        <f t="shared" si="10"/>
        <v>12825.00174</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77105</v>
      </c>
      <c r="D711" s="1">
        <f>'PR-RAS'!E718</f>
        <v>108003.78</v>
      </c>
      <c r="E711" s="1">
        <v>0</v>
      </c>
      <c r="F711" s="1">
        <v>0</v>
      </c>
      <c r="G711" s="2">
        <f t="shared" si="10"/>
        <v>208109.91759999999</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7000</v>
      </c>
      <c r="D713" s="1">
        <f>'PR-RAS'!E720</f>
        <v>6000</v>
      </c>
      <c r="E713" s="1">
        <v>0</v>
      </c>
      <c r="F713" s="1">
        <v>0</v>
      </c>
      <c r="G713" s="2">
        <f t="shared" si="10"/>
        <v>13528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33350</v>
      </c>
      <c r="D715" s="1">
        <f>'PR-RAS'!E722</f>
        <v>4152.42</v>
      </c>
      <c r="E715" s="1">
        <v>0</v>
      </c>
      <c r="F715" s="1">
        <v>0</v>
      </c>
      <c r="G715" s="2">
        <f t="shared" si="10"/>
        <v>29741.555759999996</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703</v>
      </c>
      <c r="D821" s="1">
        <f>'PR-RAS'!E828</f>
        <v>1961.23</v>
      </c>
      <c r="E821" s="1">
        <v>0</v>
      </c>
      <c r="F821" s="1">
        <v>0</v>
      </c>
      <c r="G821" s="2">
        <f t="shared" si="18"/>
        <v>3792.8771999999999</v>
      </c>
      <c r="H821" s="2">
        <f t="shared" si="19"/>
        <v>0.23000000000001819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708223</v>
      </c>
      <c r="D984" s="6">
        <f>BILANCA!E6</f>
        <v>698194.30000000016</v>
      </c>
      <c r="E984" s="6">
        <v>0</v>
      </c>
      <c r="F984" s="6">
        <v>0</v>
      </c>
      <c r="G984" s="7">
        <f t="shared" ref="G984:G1241" si="22">B984/1000*C984+B984/500*D984</f>
        <v>2104.6116000000006</v>
      </c>
      <c r="H984" s="7">
        <f t="shared" si="19"/>
        <v>0.30000000016298145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529744</v>
      </c>
      <c r="D985" s="1">
        <f>BILANCA!E7</f>
        <v>505015.02000000014</v>
      </c>
      <c r="E985" s="1">
        <v>0</v>
      </c>
      <c r="F985" s="1">
        <v>0</v>
      </c>
      <c r="G985" s="2">
        <f t="shared" si="22"/>
        <v>3079.5480800000005</v>
      </c>
      <c r="H985" s="2">
        <f t="shared" si="19"/>
        <v>2.0000000135041773E-2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29226</v>
      </c>
      <c r="D986" s="1">
        <f>BILANCA!E8</f>
        <v>29226.01</v>
      </c>
      <c r="E986" s="1">
        <v>0</v>
      </c>
      <c r="F986" s="1">
        <v>0</v>
      </c>
      <c r="G986" s="2">
        <f t="shared" si="22"/>
        <v>263.03405999999995</v>
      </c>
      <c r="H986" s="2">
        <f t="shared" si="19"/>
        <v>9.9999999983992893E-3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29226</v>
      </c>
      <c r="D987" s="1">
        <f>BILANCA!E9</f>
        <v>29226.01</v>
      </c>
      <c r="E987" s="1">
        <v>0</v>
      </c>
      <c r="F987" s="1">
        <v>0</v>
      </c>
      <c r="G987" s="2">
        <f t="shared" si="22"/>
        <v>350.71208000000001</v>
      </c>
      <c r="H987" s="2">
        <f t="shared" si="19"/>
        <v>9.9999999983992893E-3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500518</v>
      </c>
      <c r="D990" s="1">
        <f>BILANCA!E12</f>
        <v>475789.01000000013</v>
      </c>
      <c r="E990" s="1">
        <v>0</v>
      </c>
      <c r="F990" s="1">
        <v>0</v>
      </c>
      <c r="G990" s="2">
        <f t="shared" si="22"/>
        <v>10164.672140000002</v>
      </c>
      <c r="H990" s="2">
        <f t="shared" si="19"/>
        <v>1.0000000125728548E-2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456660</v>
      </c>
      <c r="D991" s="1">
        <f>BILANCA!E13</f>
        <v>438898.87000000011</v>
      </c>
      <c r="E991" s="1">
        <v>0</v>
      </c>
      <c r="F991" s="1">
        <v>0</v>
      </c>
      <c r="G991" s="2">
        <f t="shared" si="22"/>
        <v>10675.661920000002</v>
      </c>
      <c r="H991" s="2">
        <f t="shared" si="19"/>
        <v>0.12999999988824129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1420869</v>
      </c>
      <c r="D993" s="1">
        <f>BILANCA!E15</f>
        <v>1420868.57</v>
      </c>
      <c r="E993" s="1">
        <v>0</v>
      </c>
      <c r="F993" s="1">
        <v>0</v>
      </c>
      <c r="G993" s="2">
        <f t="shared" si="22"/>
        <v>42626.061400000006</v>
      </c>
      <c r="H993" s="2">
        <f t="shared" si="19"/>
        <v>0.42999999993480742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12651</v>
      </c>
      <c r="D995" s="1">
        <f>BILANCA!E17</f>
        <v>12650.75</v>
      </c>
      <c r="E995" s="1">
        <v>0</v>
      </c>
      <c r="F995" s="1">
        <v>0</v>
      </c>
      <c r="G995" s="2">
        <f t="shared" si="22"/>
        <v>455.43</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976860</v>
      </c>
      <c r="D996" s="1">
        <f>BILANCA!E18</f>
        <v>994620.45</v>
      </c>
      <c r="E996" s="1">
        <v>0</v>
      </c>
      <c r="F996" s="1">
        <v>0</v>
      </c>
      <c r="G996" s="2">
        <f t="shared" si="22"/>
        <v>38559.311699999998</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12708</v>
      </c>
      <c r="D997" s="1">
        <f>BILANCA!E19</f>
        <v>6610.3300000000163</v>
      </c>
      <c r="E997" s="1">
        <v>0</v>
      </c>
      <c r="F997" s="1">
        <v>0</v>
      </c>
      <c r="G997" s="2">
        <f t="shared" si="22"/>
        <v>363.00124000000051</v>
      </c>
      <c r="H997" s="2">
        <f t="shared" si="19"/>
        <v>0.33000000001629815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259062</v>
      </c>
      <c r="D998" s="1">
        <f>BILANCA!E20</f>
        <v>259061.89</v>
      </c>
      <c r="E998" s="1">
        <v>0</v>
      </c>
      <c r="F998" s="1">
        <v>0</v>
      </c>
      <c r="G998" s="2">
        <f t="shared" si="22"/>
        <v>11657.786700000001</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54248</v>
      </c>
      <c r="D1000" s="1">
        <f>BILANCA!E22</f>
        <v>54247.3</v>
      </c>
      <c r="E1000" s="1">
        <v>0</v>
      </c>
      <c r="F1000" s="1">
        <v>0</v>
      </c>
      <c r="G1000" s="2">
        <f t="shared" si="22"/>
        <v>2766.6242000000002</v>
      </c>
      <c r="H1000" s="2">
        <f t="shared" si="19"/>
        <v>0.30000000000291038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300602</v>
      </c>
      <c r="D1006" s="1">
        <f>BILANCA!E28</f>
        <v>306698.86</v>
      </c>
      <c r="E1006" s="1">
        <v>0</v>
      </c>
      <c r="F1006" s="1">
        <v>0</v>
      </c>
      <c r="G1006" s="2">
        <f t="shared" si="22"/>
        <v>21021.993559999999</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31150</v>
      </c>
      <c r="D1013" s="1">
        <f>BILANCA!E35</f>
        <v>30279.809999999998</v>
      </c>
      <c r="E1013" s="1">
        <v>0</v>
      </c>
      <c r="F1013" s="1">
        <v>0</v>
      </c>
      <c r="G1013" s="2">
        <f t="shared" si="22"/>
        <v>2751.2885999999999</v>
      </c>
      <c r="H1013" s="2">
        <f t="shared" si="19"/>
        <v>0.19000000000232831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43612</v>
      </c>
      <c r="D1014" s="1">
        <f>BILANCA!E36</f>
        <v>51706.06</v>
      </c>
      <c r="E1014" s="1">
        <v>0</v>
      </c>
      <c r="F1014" s="1">
        <v>0</v>
      </c>
      <c r="G1014" s="2">
        <f t="shared" si="22"/>
        <v>4557.7477199999994</v>
      </c>
      <c r="H1014" s="2">
        <f t="shared" si="19"/>
        <v>5.9999999997671694E-2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12462</v>
      </c>
      <c r="D1018" s="1">
        <f>BILANCA!E40</f>
        <v>21426.25</v>
      </c>
      <c r="E1018" s="1">
        <v>0</v>
      </c>
      <c r="F1018" s="1">
        <v>0</v>
      </c>
      <c r="G1018" s="2">
        <f t="shared" si="22"/>
        <v>1936.0075000000002</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49369</v>
      </c>
      <c r="D1032" s="1">
        <f>BILANCA!E54</f>
        <v>67157.490000000005</v>
      </c>
      <c r="E1032" s="1">
        <v>0</v>
      </c>
      <c r="F1032" s="1">
        <v>0</v>
      </c>
      <c r="G1032" s="2">
        <f t="shared" si="22"/>
        <v>9000.5150200000007</v>
      </c>
      <c r="H1032" s="2">
        <f t="shared" si="19"/>
        <v>0.49000000000523869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49369</v>
      </c>
      <c r="D1033" s="1">
        <f>BILANCA!E55</f>
        <v>67157.490000000005</v>
      </c>
      <c r="E1033" s="1">
        <v>0</v>
      </c>
      <c r="F1033" s="1">
        <v>0</v>
      </c>
      <c r="G1033" s="2">
        <f t="shared" si="22"/>
        <v>9184.1990000000005</v>
      </c>
      <c r="H1033" s="2">
        <f t="shared" si="19"/>
        <v>0.49000000000523869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178479</v>
      </c>
      <c r="D1046" s="1">
        <f>BILANCA!E68</f>
        <v>193179.28000000003</v>
      </c>
      <c r="E1046" s="1">
        <v>0</v>
      </c>
      <c r="F1046" s="1">
        <v>0</v>
      </c>
      <c r="G1046" s="2">
        <f t="shared" si="22"/>
        <v>35584.766280000003</v>
      </c>
      <c r="H1046" s="2">
        <f t="shared" si="19"/>
        <v>0.28000000002793968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13787</v>
      </c>
      <c r="D1047" s="1">
        <f>BILANCA!E69</f>
        <v>472.64</v>
      </c>
      <c r="E1047" s="1">
        <v>0</v>
      </c>
      <c r="F1047" s="1">
        <v>0</v>
      </c>
      <c r="G1047" s="2">
        <f t="shared" si="22"/>
        <v>942.86592000000007</v>
      </c>
      <c r="H1047" s="2">
        <f t="shared" si="19"/>
        <v>0.36000000000001364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13787</v>
      </c>
      <c r="D1048" s="1">
        <f>BILANCA!E70</f>
        <v>472.64</v>
      </c>
      <c r="E1048" s="1">
        <v>0</v>
      </c>
      <c r="F1048" s="1">
        <v>0</v>
      </c>
      <c r="G1048" s="2">
        <f t="shared" si="22"/>
        <v>957.59820000000013</v>
      </c>
      <c r="H1048" s="2">
        <f t="shared" si="19"/>
        <v>0.36000000000001364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13787</v>
      </c>
      <c r="D1050" s="1">
        <f>BILANCA!E72</f>
        <v>472.64</v>
      </c>
      <c r="E1050" s="1">
        <v>0</v>
      </c>
      <c r="F1050" s="1">
        <v>0</v>
      </c>
      <c r="G1050" s="2">
        <f t="shared" si="22"/>
        <v>987.06276000000003</v>
      </c>
      <c r="H1050" s="2">
        <f t="shared" si="19"/>
        <v>0.36000000000001364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5221</v>
      </c>
      <c r="D1056" s="1">
        <f>BILANCA!E78</f>
        <v>1487</v>
      </c>
      <c r="E1056" s="1">
        <v>0</v>
      </c>
      <c r="F1056" s="1">
        <v>0</v>
      </c>
      <c r="G1056" s="2">
        <f t="shared" si="22"/>
        <v>598.2349999999999</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3734</v>
      </c>
      <c r="D1062" s="1">
        <f>BILANCA!E84</f>
        <v>0</v>
      </c>
      <c r="E1062" s="1">
        <v>0</v>
      </c>
      <c r="F1062" s="1">
        <v>0</v>
      </c>
      <c r="G1062" s="2">
        <f t="shared" si="22"/>
        <v>294.98599999999999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1487</v>
      </c>
      <c r="D1064" s="1">
        <f>BILANCA!E86</f>
        <v>1487</v>
      </c>
      <c r="E1064" s="1">
        <v>0</v>
      </c>
      <c r="F1064" s="1">
        <v>0</v>
      </c>
      <c r="G1064" s="2">
        <f t="shared" si="22"/>
        <v>361.34100000000001</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159471</v>
      </c>
      <c r="D1148" s="1">
        <f>BILANCA!E170</f>
        <v>191219.64</v>
      </c>
      <c r="E1148" s="1">
        <v>0</v>
      </c>
      <c r="F1148" s="1">
        <v>0</v>
      </c>
      <c r="G1148" s="2">
        <f t="shared" si="22"/>
        <v>89415.196200000006</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159471</v>
      </c>
      <c r="D1151" s="1">
        <f>BILANCA!E173</f>
        <v>191219.64</v>
      </c>
      <c r="E1151" s="1">
        <v>0</v>
      </c>
      <c r="F1151" s="1">
        <v>0</v>
      </c>
      <c r="G1151" s="2">
        <f t="shared" si="22"/>
        <v>91040.92704000001</v>
      </c>
      <c r="H1151" s="2">
        <f t="shared" si="23"/>
        <v>0.35999999998603016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708223</v>
      </c>
      <c r="D1152" s="1">
        <f>BILANCA!E175</f>
        <v>698194.3</v>
      </c>
      <c r="E1152" s="1">
        <v>0</v>
      </c>
      <c r="F1152" s="1">
        <v>0</v>
      </c>
      <c r="G1152" s="2">
        <f t="shared" si="22"/>
        <v>355679.36040000001</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322352</v>
      </c>
      <c r="D1153" s="1">
        <f>BILANCA!E176</f>
        <v>249213.24</v>
      </c>
      <c r="E1153" s="1">
        <v>0</v>
      </c>
      <c r="F1153" s="1">
        <v>0</v>
      </c>
      <c r="G1153" s="2">
        <f t="shared" si="22"/>
        <v>139532.34160000001</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322352</v>
      </c>
      <c r="D1154" s="1">
        <f>BILANCA!E177</f>
        <v>249213.24</v>
      </c>
      <c r="E1154" s="1">
        <v>0</v>
      </c>
      <c r="F1154" s="1">
        <v>0</v>
      </c>
      <c r="G1154" s="2">
        <f t="shared" si="22"/>
        <v>140353.12007999999</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153204</v>
      </c>
      <c r="D1155" s="1">
        <f>BILANCA!E178</f>
        <v>177442.58</v>
      </c>
      <c r="E1155" s="1">
        <v>0</v>
      </c>
      <c r="F1155" s="1">
        <v>0</v>
      </c>
      <c r="G1155" s="2">
        <f t="shared" si="22"/>
        <v>87391.335519999993</v>
      </c>
      <c r="H1155" s="2">
        <f t="shared" si="23"/>
        <v>0.42000000001280569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165241</v>
      </c>
      <c r="D1156" s="1">
        <f>BILANCA!E179</f>
        <v>71597.09</v>
      </c>
      <c r="E1156" s="1">
        <v>0</v>
      </c>
      <c r="F1156" s="1">
        <v>0</v>
      </c>
      <c r="G1156" s="2">
        <f t="shared" si="22"/>
        <v>53359.286139999997</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173</v>
      </c>
      <c r="D1157" s="1">
        <f>BILANCA!E180</f>
        <v>173.57</v>
      </c>
      <c r="E1157" s="1">
        <v>0</v>
      </c>
      <c r="F1157" s="1">
        <v>0</v>
      </c>
      <c r="G1157" s="2">
        <f t="shared" si="22"/>
        <v>90.504359999999991</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173</v>
      </c>
      <c r="D1160" s="1">
        <f>BILANCA!E183</f>
        <v>173.57</v>
      </c>
      <c r="E1160" s="1">
        <v>0</v>
      </c>
      <c r="F1160" s="1">
        <v>0</v>
      </c>
      <c r="G1160" s="2">
        <f t="shared" si="22"/>
        <v>92.064779999999999</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3734</v>
      </c>
      <c r="D1165" s="1">
        <f>BILANCA!E188</f>
        <v>0</v>
      </c>
      <c r="E1165" s="1">
        <v>0</v>
      </c>
      <c r="F1165" s="1">
        <v>0</v>
      </c>
      <c r="G1165" s="2">
        <f t="shared" si="22"/>
        <v>679.58799999999997</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385871</v>
      </c>
      <c r="D1214" s="1">
        <f>BILANCA!E237</f>
        <v>448981.06</v>
      </c>
      <c r="E1214" s="1">
        <v>0</v>
      </c>
      <c r="F1214" s="1">
        <v>0</v>
      </c>
      <c r="G1214" s="2">
        <f t="shared" si="22"/>
        <v>296565.45072000002</v>
      </c>
      <c r="H1214" s="2">
        <f t="shared" si="23"/>
        <v>5.9999999997671694E-2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529743</v>
      </c>
      <c r="D1215" s="1">
        <f>BILANCA!E238</f>
        <v>505015.02</v>
      </c>
      <c r="E1215" s="1">
        <v>0</v>
      </c>
      <c r="F1215" s="1">
        <v>0</v>
      </c>
      <c r="G1215" s="2">
        <f t="shared" si="22"/>
        <v>357227.34528000001</v>
      </c>
      <c r="H1215" s="2">
        <f t="shared" si="23"/>
        <v>2.0000000018626451E-2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529743</v>
      </c>
      <c r="D1216" s="1">
        <f>BILANCA!E239</f>
        <v>505015.02</v>
      </c>
      <c r="E1216" s="1">
        <v>0</v>
      </c>
      <c r="F1216" s="1">
        <v>0</v>
      </c>
      <c r="G1216" s="2">
        <f t="shared" si="22"/>
        <v>358767.11832000001</v>
      </c>
      <c r="H1216" s="2">
        <f t="shared" si="23"/>
        <v>2.0000000018626451E-2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529743</v>
      </c>
      <c r="D1217" s="1">
        <f>BILANCA!E240</f>
        <v>505015.02</v>
      </c>
      <c r="E1217" s="1">
        <v>0</v>
      </c>
      <c r="F1217" s="1">
        <v>0</v>
      </c>
      <c r="G1217" s="2">
        <f t="shared" si="22"/>
        <v>360306.89136000001</v>
      </c>
      <c r="H1217" s="2">
        <f t="shared" si="23"/>
        <v>2.0000000018626451E-2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-143872</v>
      </c>
      <c r="D1222" s="1">
        <f>BILANCA!E245</f>
        <v>-56033.96</v>
      </c>
      <c r="E1222" s="1">
        <v>0</v>
      </c>
      <c r="F1222" s="1">
        <v>0</v>
      </c>
      <c r="G1222" s="2">
        <f t="shared" si="22"/>
        <v>-61169.640879999992</v>
      </c>
      <c r="H1222" s="2">
        <f t="shared" si="23"/>
        <v>4.0000000000873115E-2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143872</v>
      </c>
      <c r="D1227" s="1">
        <f>BILANCA!E250</f>
        <v>56033.96</v>
      </c>
      <c r="E1227" s="1">
        <v>0</v>
      </c>
      <c r="F1227" s="1">
        <v>0</v>
      </c>
      <c r="G1227" s="2">
        <f t="shared" si="22"/>
        <v>62449.340479999999</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143872</v>
      </c>
      <c r="D1228" s="1">
        <f>BILANCA!E251</f>
        <v>56033.96</v>
      </c>
      <c r="E1228" s="1">
        <v>0</v>
      </c>
      <c r="F1228" s="1">
        <v>0</v>
      </c>
      <c r="G1228" s="2">
        <f t="shared" si="22"/>
        <v>62705.280400000003</v>
      </c>
      <c r="H1228" s="2">
        <f t="shared" si="23"/>
        <v>4.0000000000873115E-2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79443</v>
      </c>
      <c r="D1236" s="1">
        <f>BILANCA!E259</f>
        <v>79443.13</v>
      </c>
      <c r="E1236" s="1">
        <v>0</v>
      </c>
      <c r="F1236" s="1">
        <v>0</v>
      </c>
      <c r="G1236" s="2">
        <f t="shared" si="22"/>
        <v>60297.302779999998</v>
      </c>
      <c r="H1236" s="2">
        <f t="shared" si="23"/>
        <v>0.13000000000465661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79443</v>
      </c>
      <c r="D1237" s="1">
        <f>BILANCA!E260</f>
        <v>79443.13</v>
      </c>
      <c r="E1237" s="1">
        <v>0</v>
      </c>
      <c r="F1237" s="1">
        <v>0</v>
      </c>
      <c r="G1237" s="2">
        <f t="shared" si="22"/>
        <v>60535.632039999997</v>
      </c>
      <c r="H1237" s="2">
        <f t="shared" si="23"/>
        <v>0.13000000000465661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385</v>
      </c>
      <c r="D1244" s="1">
        <f>BILANCA!E268</f>
        <v>0</v>
      </c>
      <c r="E1244" s="1">
        <v>0</v>
      </c>
      <c r="F1244" s="1">
        <v>0</v>
      </c>
      <c r="G1244" s="2">
        <f t="shared" si="24"/>
        <v>100.485</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1102</v>
      </c>
      <c r="D1245" s="1">
        <f>BILANCA!E269</f>
        <v>0</v>
      </c>
      <c r="E1245" s="1">
        <v>0</v>
      </c>
      <c r="F1245" s="1">
        <v>0</v>
      </c>
      <c r="G1245" s="2">
        <f t="shared" si="24"/>
        <v>288.72399999999999</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11758.73</v>
      </c>
      <c r="E1263" s="1">
        <v>0</v>
      </c>
      <c r="F1263" s="1">
        <v>0</v>
      </c>
      <c r="G1263" s="2">
        <f t="shared" si="24"/>
        <v>6584.8888000000006</v>
      </c>
      <c r="H1263" s="2">
        <f t="shared" si="23"/>
        <v>0.27000000000043656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322352</v>
      </c>
      <c r="D1264" s="1">
        <f>BILANCA!E288</f>
        <v>237454.51</v>
      </c>
      <c r="E1264" s="1">
        <v>0</v>
      </c>
      <c r="F1264" s="1">
        <v>0</v>
      </c>
      <c r="G1264" s="2">
        <f t="shared" si="24"/>
        <v>224030.34662000003</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2363038</v>
      </c>
      <c r="D1408" s="1">
        <f>'RAS-funkcijski'!E114</f>
        <v>2299737.31</v>
      </c>
      <c r="E1408" s="1">
        <v>0</v>
      </c>
      <c r="F1408" s="1">
        <v>0</v>
      </c>
      <c r="G1408" s="2">
        <f t="shared" si="24"/>
        <v>765876.38819999993</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2363038</v>
      </c>
      <c r="D1409" s="1">
        <f>'RAS-funkcijski'!E115</f>
        <v>2299737.31</v>
      </c>
      <c r="E1409" s="1">
        <v>0</v>
      </c>
      <c r="F1409" s="1">
        <v>0</v>
      </c>
      <c r="G1409" s="2">
        <f t="shared" si="24"/>
        <v>772838.9008200001</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2363038</v>
      </c>
      <c r="D1411" s="1">
        <f>'RAS-funkcijski'!E117</f>
        <v>2299737.31</v>
      </c>
      <c r="E1411" s="1">
        <v>0</v>
      </c>
      <c r="F1411" s="1">
        <v>0</v>
      </c>
      <c r="G1411" s="2">
        <f t="shared" si="24"/>
        <v>786763.92605999997</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2363038</v>
      </c>
      <c r="D1435" s="13">
        <f>'RAS-funkcijski'!E141</f>
        <v>2299737.31</v>
      </c>
      <c r="E1435" s="13">
        <v>0</v>
      </c>
      <c r="F1435" s="13">
        <v>0</v>
      </c>
      <c r="G1435" s="14">
        <f t="shared" si="24"/>
        <v>953864.22894000006</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t="str">
        <f>'P-VRIO'!D48</f>
        <v xml:space="preserve"> </v>
      </c>
      <c r="D1479" s="13">
        <f>'P-VRIO'!E48</f>
        <v>0</v>
      </c>
      <c r="E1479" s="13">
        <v>0</v>
      </c>
      <c r="F1479" s="13">
        <v>0</v>
      </c>
      <c r="G1479" s="14" t="e">
        <f t="shared" si="24"/>
        <v>#VALUE!</v>
      </c>
      <c r="H1479" s="14" t="e">
        <f t="shared" si="27"/>
        <v>#VALUE!</v>
      </c>
      <c r="I1479" s="15" t="e">
        <f t="shared" si="33"/>
        <v>#VALUE!</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322351.56</v>
      </c>
      <c r="D1480" s="6"/>
      <c r="E1480" s="6">
        <v>0</v>
      </c>
      <c r="F1480" s="6">
        <v>0</v>
      </c>
      <c r="G1480" s="7">
        <f t="shared" ref="G1480:G1580" si="34">B1480/1000*C1480</f>
        <v>322.35156000000001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2331609.9200000004</v>
      </c>
      <c r="D1481" s="1">
        <v>0</v>
      </c>
      <c r="E1481" s="1">
        <v>0</v>
      </c>
      <c r="F1481" s="1">
        <v>0</v>
      </c>
      <c r="G1481" s="2">
        <f t="shared" si="34"/>
        <v>4663.2198400000007</v>
      </c>
      <c r="H1481" s="2">
        <f t="shared" si="35"/>
        <v>7.9999999608844519E-2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2323515.8100000005</v>
      </c>
      <c r="D1483" s="1">
        <v>0</v>
      </c>
      <c r="E1483" s="1">
        <v>0</v>
      </c>
      <c r="F1483" s="1">
        <v>0</v>
      </c>
      <c r="G1483" s="2">
        <f t="shared" si="34"/>
        <v>9294.0632400000031</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1871782.58</v>
      </c>
      <c r="D1484" s="1">
        <v>0</v>
      </c>
      <c r="E1484" s="1">
        <v>0</v>
      </c>
      <c r="F1484" s="1">
        <v>0</v>
      </c>
      <c r="G1484" s="2">
        <f t="shared" si="34"/>
        <v>9358.9129000000012</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448233.53</v>
      </c>
      <c r="D1485" s="1">
        <v>0</v>
      </c>
      <c r="E1485" s="1">
        <v>0</v>
      </c>
      <c r="F1485" s="1">
        <v>0</v>
      </c>
      <c r="G1485" s="2">
        <f t="shared" si="34"/>
        <v>2689.4011800000003</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1538.47</v>
      </c>
      <c r="D1486" s="1">
        <v>0</v>
      </c>
      <c r="E1486" s="1">
        <v>0</v>
      </c>
      <c r="F1486" s="1">
        <v>0</v>
      </c>
      <c r="G1486" s="2">
        <f t="shared" si="34"/>
        <v>10.76929</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1961.23</v>
      </c>
      <c r="D1489" s="1">
        <v>0</v>
      </c>
      <c r="E1489" s="1">
        <v>0</v>
      </c>
      <c r="F1489" s="1">
        <v>0</v>
      </c>
      <c r="G1489" s="2">
        <f t="shared" si="34"/>
        <v>19.612300000000001</v>
      </c>
      <c r="H1489" s="2">
        <f t="shared" si="35"/>
        <v>0.23000000000001819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8094.11</v>
      </c>
      <c r="D1492" s="1">
        <v>0</v>
      </c>
      <c r="E1492" s="1">
        <v>0</v>
      </c>
      <c r="F1492" s="1">
        <v>0</v>
      </c>
      <c r="G1492" s="2">
        <f t="shared" si="34"/>
        <v>105.22342999999999</v>
      </c>
      <c r="H1492" s="2">
        <f t="shared" si="35"/>
        <v>0.10999999999967258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2404748.2399999998</v>
      </c>
      <c r="D1499" s="1">
        <v>0</v>
      </c>
      <c r="E1499" s="1">
        <v>0</v>
      </c>
      <c r="F1499" s="1">
        <v>0</v>
      </c>
      <c r="G1499" s="2">
        <f t="shared" si="34"/>
        <v>48094.964799999994</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2396654.13</v>
      </c>
      <c r="D1501" s="1">
        <v>0</v>
      </c>
      <c r="E1501" s="1">
        <v>0</v>
      </c>
      <c r="F1501" s="1">
        <v>0</v>
      </c>
      <c r="G1501" s="2">
        <f t="shared" si="34"/>
        <v>52726.390859999992</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1847543.84</v>
      </c>
      <c r="D1502" s="1">
        <v>0</v>
      </c>
      <c r="E1502" s="1">
        <v>0</v>
      </c>
      <c r="F1502" s="1">
        <v>0</v>
      </c>
      <c r="G1502" s="2">
        <f t="shared" si="34"/>
        <v>42493.508320000001</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541877.18000000005</v>
      </c>
      <c r="D1503" s="1">
        <v>0</v>
      </c>
      <c r="E1503" s="1">
        <v>0</v>
      </c>
      <c r="F1503" s="1">
        <v>0</v>
      </c>
      <c r="G1503" s="2">
        <f t="shared" si="34"/>
        <v>13005.052320000001</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1538.3</v>
      </c>
      <c r="D1504" s="1">
        <v>0</v>
      </c>
      <c r="E1504" s="1">
        <v>0</v>
      </c>
      <c r="F1504" s="1">
        <v>0</v>
      </c>
      <c r="G1504" s="2">
        <f t="shared" si="34"/>
        <v>38.457500000000003</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1961.23</v>
      </c>
      <c r="D1507" s="1">
        <v>0</v>
      </c>
      <c r="E1507" s="1">
        <v>0</v>
      </c>
      <c r="F1507" s="1">
        <v>0</v>
      </c>
      <c r="G1507" s="2">
        <f t="shared" si="34"/>
        <v>54.914439999999999</v>
      </c>
      <c r="H1507" s="2">
        <f t="shared" si="35"/>
        <v>0.23000000000001819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3733.58</v>
      </c>
      <c r="D1509" s="1">
        <v>0</v>
      </c>
      <c r="E1509" s="1">
        <v>0</v>
      </c>
      <c r="F1509" s="1">
        <v>0</v>
      </c>
      <c r="G1509" s="2">
        <f t="shared" si="34"/>
        <v>112.00739999999999</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8094.11</v>
      </c>
      <c r="D1510" s="1">
        <v>0</v>
      </c>
      <c r="E1510" s="1">
        <v>0</v>
      </c>
      <c r="F1510" s="1">
        <v>0</v>
      </c>
      <c r="G1510" s="2">
        <f t="shared" si="34"/>
        <v>250.91740999999999</v>
      </c>
      <c r="H1510" s="2">
        <f t="shared" si="35"/>
        <v>0.10999999999967258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249213.24000000069</v>
      </c>
      <c r="D1517" s="1">
        <v>0</v>
      </c>
      <c r="E1517" s="1">
        <v>0</v>
      </c>
      <c r="F1517" s="1">
        <v>0</v>
      </c>
      <c r="G1517" s="2">
        <f t="shared" si="34"/>
        <v>9470.1031200000252</v>
      </c>
      <c r="H1517" s="2">
        <f t="shared" si="35"/>
        <v>0.24000000068917871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11758.73</v>
      </c>
      <c r="D1518" s="1">
        <v>0</v>
      </c>
      <c r="E1518" s="1">
        <v>0</v>
      </c>
      <c r="F1518" s="1">
        <v>0</v>
      </c>
      <c r="G1518" s="2">
        <f t="shared" si="34"/>
        <v>458.59046999999998</v>
      </c>
      <c r="H1518" s="2">
        <f t="shared" si="35"/>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11758.73</v>
      </c>
      <c r="D1524" s="1">
        <v>0</v>
      </c>
      <c r="E1524" s="1">
        <v>0</v>
      </c>
      <c r="F1524" s="1">
        <v>0</v>
      </c>
      <c r="G1524" s="2">
        <f t="shared" si="34"/>
        <v>529.14284999999995</v>
      </c>
      <c r="H1524" s="2">
        <f t="shared" si="35"/>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11758.73</v>
      </c>
      <c r="D1530" s="1">
        <v>0</v>
      </c>
      <c r="E1530" s="1">
        <v>0</v>
      </c>
      <c r="F1530" s="1">
        <v>0</v>
      </c>
      <c r="G1530" s="2">
        <f t="shared" si="34"/>
        <v>599.69522999999992</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11758.73</v>
      </c>
      <c r="D1531" s="1">
        <v>0</v>
      </c>
      <c r="E1531" s="1">
        <v>0</v>
      </c>
      <c r="F1531" s="1">
        <v>0</v>
      </c>
      <c r="G1531" s="2">
        <f t="shared" si="34"/>
        <v>611.45395999999994</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237454.51</v>
      </c>
      <c r="D1576" s="1">
        <v>0</v>
      </c>
      <c r="E1576" s="1">
        <v>0</v>
      </c>
      <c r="F1576" s="1">
        <v>0</v>
      </c>
      <c r="G1576" s="2">
        <f t="shared" si="34"/>
        <v>23033.087470000002</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237454.51</v>
      </c>
      <c r="D1578" s="1">
        <v>0</v>
      </c>
      <c r="E1578" s="1">
        <v>0</v>
      </c>
      <c r="F1578" s="1">
        <v>0</v>
      </c>
      <c r="G1578" s="2">
        <f t="shared" si="34"/>
        <v>23507.996490000001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9" customWidth="1"/>
    <col min="2" max="7" width="14.42578125"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9"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5">
        <v>12108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4" t="s">
        <v>31</v>
      </c>
      <c r="E8" s="320"/>
      <c r="F8" s="311" t="s">
        <v>32</v>
      </c>
      <c r="G8" s="31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6"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7"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0" t="s">
        <v>40</v>
      </c>
      <c r="B15" s="329" t="s">
        <v>41</v>
      </c>
      <c r="C15" s="330"/>
      <c r="D15" s="330"/>
      <c r="E15" s="330"/>
      <c r="F15" s="331"/>
      <c r="G15" s="261" t="s">
        <v>42</v>
      </c>
      <c r="H15" s="261" t="s">
        <v>43</v>
      </c>
      <c r="I15" s="262"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2">
        <f>'PR-RAS'!D6</f>
        <v>2237567</v>
      </c>
      <c r="I16" s="172">
        <f>'PR-RAS'!E6</f>
        <v>2387048.85</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2">
        <f>'PR-RAS'!D151</f>
        <v>2350378</v>
      </c>
      <c r="I17" s="172">
        <f>'PR-RAS'!E151</f>
        <v>2291643.2000000002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3">
        <f>'PR-RAS'!D646</f>
        <v>143872</v>
      </c>
      <c r="I19" s="173">
        <f>'PR-RAS'!E646</f>
        <v>56033.959999999963</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9" t="str">
        <f>BILANCA!C7</f>
        <v>B002</v>
      </c>
      <c r="H20" s="174">
        <f>BILANCA!D7</f>
        <v>529744</v>
      </c>
      <c r="I20" s="175">
        <f>BILANCA!E7</f>
        <v>505015.02000000014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60" t="str">
        <f>BILANCA!C68</f>
        <v>1</v>
      </c>
      <c r="H21" s="176">
        <f>BILANCA!D68</f>
        <v>178479</v>
      </c>
      <c r="I21" s="177">
        <f>BILANCA!E68</f>
        <v>193179.28000000003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60" t="str">
        <f>BILANCA!C176</f>
        <v>2</v>
      </c>
      <c r="H22" s="176">
        <f>BILANCA!D176</f>
        <v>322352</v>
      </c>
      <c r="I22" s="177">
        <f>BILANCA!E176</f>
        <v>249213.24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61" t="str">
        <f>BILANCA!C237</f>
        <v>9</v>
      </c>
      <c r="H23" s="178">
        <f>BILANCA!D237</f>
        <v>385871</v>
      </c>
      <c r="I23" s="179">
        <f>BILANCA!E237</f>
        <v>448981.06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60" t="str">
        <f>'RAS-funkcijski'!C114</f>
        <v>09</v>
      </c>
      <c r="H27" s="176">
        <f>'RAS-funkcijski'!D114</f>
        <v>2363038</v>
      </c>
      <c r="I27" s="177">
        <f>'RAS-funkcijski'!E114</f>
        <v>2299737.31</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61" t="str">
        <f>'RAS-funkcijski'!C141</f>
        <v>R1</v>
      </c>
      <c r="H28" s="180">
        <f>'RAS-funkcijski'!D141</f>
        <v>2363038</v>
      </c>
      <c r="I28" s="181">
        <f>'RAS-funkcijski'!E141</f>
        <v>2299737.31</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9" t="str">
        <f>OBVEZE!C5</f>
        <v>V001</v>
      </c>
      <c r="H33" s="182" t="s">
        <v>46</v>
      </c>
      <c r="I33" s="183">
        <f>OBVEZE!D5</f>
        <v>322351.56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60" t="str">
        <f>OBVEZE!C42</f>
        <v>V006</v>
      </c>
      <c r="H34" s="176" t="s">
        <v>46</v>
      </c>
      <c r="I34" s="177">
        <f>OBVEZE!D42</f>
        <v>249213.24000000069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60" t="str">
        <f>OBVEZE!C43</f>
        <v>V007</v>
      </c>
      <c r="H35" s="176" t="s">
        <v>46</v>
      </c>
      <c r="I35" s="177">
        <f>OBVEZE!D43</f>
        <v>11758.73</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61" t="str">
        <f>OBVEZE!C101</f>
        <v>V009</v>
      </c>
      <c r="H36" s="180" t="s">
        <v>46</v>
      </c>
      <c r="I36" s="181">
        <f>OBVEZE!D101</f>
        <v>237454.51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1" t="s">
        <v>47</v>
      </c>
      <c r="I39" s="341"/>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8"/>
      <c r="I40" s="25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C656" sqref="C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49" t="s">
        <v>48</v>
      </c>
      <c r="B2" s="350"/>
      <c r="C2" s="350"/>
      <c r="D2" s="350"/>
      <c r="E2" s="350"/>
      <c r="F2" s="350"/>
    </row>
    <row r="3" spans="1:25" s="224" customFormat="1" ht="48" x14ac:dyDescent="0.2">
      <c r="A3" s="307" t="s">
        <v>49</v>
      </c>
      <c r="B3" s="308" t="s">
        <v>41</v>
      </c>
      <c r="C3" s="282" t="s">
        <v>42</v>
      </c>
      <c r="D3" s="308" t="s">
        <v>50</v>
      </c>
      <c r="E3" s="308" t="s">
        <v>51</v>
      </c>
      <c r="F3" s="283"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1" t="s">
        <v>54</v>
      </c>
      <c r="B5" s="352"/>
      <c r="C5" s="216"/>
      <c r="D5" s="74"/>
      <c r="E5" s="74"/>
      <c r="F5" s="61"/>
    </row>
    <row r="6" spans="1:25" ht="12.75" customHeight="1" x14ac:dyDescent="0.2">
      <c r="A6" s="55">
        <v>6</v>
      </c>
      <c r="B6" s="87" t="s">
        <v>55</v>
      </c>
      <c r="C6" s="52" t="s">
        <v>56</v>
      </c>
      <c r="D6" s="53">
        <f>D7+D44+D50+D82+D106+D124+D133+D139</f>
        <v>2237567</v>
      </c>
      <c r="E6" s="53">
        <f>E7+E44+E50+E82+E106+E124+E133+E139</f>
        <v>2387048.85</v>
      </c>
      <c r="F6" s="54">
        <f t="shared" ref="F6:F131" si="0">IF(D6&lt;&gt;0,IF(E6/D6&gt;=100,"&gt;&gt;100",E6/D6*100),"-")</f>
        <v>106.68055302925008</v>
      </c>
    </row>
    <row r="7" spans="1:25" ht="12.75" customHeight="1" x14ac:dyDescent="0.2">
      <c r="A7" s="55">
        <v>61</v>
      </c>
      <c r="B7" s="306"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1915525</v>
      </c>
      <c r="E50" s="53">
        <f>E51+E54+E59+E62+E65+E68+E71+E74+E77</f>
        <v>1969431.22</v>
      </c>
      <c r="F50" s="54">
        <f t="shared" si="0"/>
        <v>102.81417470406285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1915525</v>
      </c>
      <c r="E68" s="53">
        <f t="shared" si="15"/>
        <v>1969431.22</v>
      </c>
      <c r="F68" s="54">
        <f t="shared" si="0"/>
        <v>102.81417470406285</v>
      </c>
    </row>
    <row r="69" spans="1:6" ht="12.75" customHeight="1" x14ac:dyDescent="0.2">
      <c r="A69" s="55" t="s">
        <v>181</v>
      </c>
      <c r="B69" s="87" t="s">
        <v>182</v>
      </c>
      <c r="C69" s="52" t="s">
        <v>181</v>
      </c>
      <c r="D69" s="244">
        <v>1905055</v>
      </c>
      <c r="E69" s="244">
        <v>1958375.88</v>
      </c>
      <c r="F69" s="54">
        <f t="shared" si="0"/>
        <v>102.79891551687483</v>
      </c>
    </row>
    <row r="70" spans="1:6" ht="24" x14ac:dyDescent="0.2">
      <c r="A70" s="55" t="s">
        <v>183</v>
      </c>
      <c r="B70" s="87" t="s">
        <v>184</v>
      </c>
      <c r="C70" s="52" t="s">
        <v>183</v>
      </c>
      <c r="D70" s="244">
        <v>10470</v>
      </c>
      <c r="E70" s="244">
        <v>11055.34</v>
      </c>
      <c r="F70" s="54">
        <f t="shared" si="0"/>
        <v>105.59063992359121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7.0000000000000007E-2</v>
      </c>
      <c r="F82" s="54" t="str">
        <f t="shared" si="0"/>
        <v>-</v>
      </c>
    </row>
    <row r="83" spans="1:6" ht="12.75" customHeight="1" x14ac:dyDescent="0.2">
      <c r="A83" s="55">
        <v>641</v>
      </c>
      <c r="B83" s="87" t="s">
        <v>209</v>
      </c>
      <c r="C83" s="52" t="s">
        <v>210</v>
      </c>
      <c r="D83" s="53">
        <f t="shared" ref="D83:E83" si="20">SUM(D84:D90)</f>
        <v>0</v>
      </c>
      <c r="E83" s="53">
        <f t="shared" si="20"/>
        <v>7.0000000000000007E-2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7.0000000000000007E-2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1000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1000</v>
      </c>
      <c r="F128" s="54" t="str">
        <f t="shared" si="0"/>
        <v>-</v>
      </c>
    </row>
    <row r="129" spans="1:6" ht="12.75" customHeight="1" x14ac:dyDescent="0.2">
      <c r="A129" s="55">
        <v>6631</v>
      </c>
      <c r="B129" s="88" t="s">
        <v>301</v>
      </c>
      <c r="C129" s="52" t="s">
        <v>302</v>
      </c>
      <c r="D129" s="244"/>
      <c r="E129" s="244">
        <v>1000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321662</v>
      </c>
      <c r="E133" s="53">
        <f t="shared" si="30"/>
        <v>416277.56</v>
      </c>
      <c r="F133" s="54">
        <f t="shared" ref="F133:F223" si="31">IF(D133&lt;&gt;0,IF(E133/D133&gt;=100,"&gt;&gt;100",E133/D133*100),"-")</f>
        <v>129.41459047074258</v>
      </c>
    </row>
    <row r="134" spans="1:6" ht="24" x14ac:dyDescent="0.2">
      <c r="A134" s="55">
        <v>671</v>
      </c>
      <c r="B134" s="234" t="s">
        <v>311</v>
      </c>
      <c r="C134" s="52" t="s">
        <v>312</v>
      </c>
      <c r="D134" s="53">
        <f t="shared" ref="D134:E134" si="32">SUM(D135:D137)</f>
        <v>321662</v>
      </c>
      <c r="E134" s="53">
        <f t="shared" si="32"/>
        <v>416277.56</v>
      </c>
      <c r="F134" s="54">
        <f t="shared" si="31"/>
        <v>129.41459047074258</v>
      </c>
    </row>
    <row r="135" spans="1:6" ht="12.75" customHeight="1" x14ac:dyDescent="0.2">
      <c r="A135" s="55">
        <v>6711</v>
      </c>
      <c r="B135" s="87" t="s">
        <v>313</v>
      </c>
      <c r="C135" s="52" t="s">
        <v>314</v>
      </c>
      <c r="D135" s="244">
        <v>321662</v>
      </c>
      <c r="E135" s="244">
        <v>416277.56</v>
      </c>
      <c r="F135" s="54">
        <f t="shared" si="31"/>
        <v>129.41459047074258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380</v>
      </c>
      <c r="E139" s="53">
        <f t="shared" si="33"/>
        <v>340</v>
      </c>
      <c r="F139" s="54">
        <f t="shared" si="31"/>
        <v>89.473684210526315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380</v>
      </c>
      <c r="E150" s="244">
        <v>340</v>
      </c>
      <c r="F150" s="54">
        <f t="shared" si="31"/>
        <v>89.473684210526315</v>
      </c>
    </row>
    <row r="151" spans="1:6" ht="12.75" customHeight="1" x14ac:dyDescent="0.2">
      <c r="A151" s="55">
        <v>3</v>
      </c>
      <c r="B151" s="87" t="s">
        <v>345</v>
      </c>
      <c r="C151" s="52" t="s">
        <v>53</v>
      </c>
      <c r="D151" s="53">
        <f t="shared" ref="D151:E151" si="35">D152+D163+D196+D215+D224+D252+D263</f>
        <v>2350378</v>
      </c>
      <c r="E151" s="53">
        <f t="shared" si="35"/>
        <v>2291643.2000000002</v>
      </c>
      <c r="F151" s="54">
        <f t="shared" si="31"/>
        <v>97.501048767474856</v>
      </c>
    </row>
    <row r="152" spans="1:6" ht="12.75" customHeight="1" x14ac:dyDescent="0.2">
      <c r="A152" s="55">
        <v>31</v>
      </c>
      <c r="B152" s="87" t="s">
        <v>346</v>
      </c>
      <c r="C152" s="52" t="s">
        <v>35</v>
      </c>
      <c r="D152" s="53">
        <f t="shared" ref="D152:E152" si="36">D153+D158+D159</f>
        <v>1825297</v>
      </c>
      <c r="E152" s="53">
        <f t="shared" si="36"/>
        <v>1839369.6800000002</v>
      </c>
      <c r="F152" s="54">
        <f t="shared" si="31"/>
        <v>100.77098028430443</v>
      </c>
    </row>
    <row r="153" spans="1:6" ht="12.75" customHeight="1" x14ac:dyDescent="0.2">
      <c r="A153" s="55">
        <v>311</v>
      </c>
      <c r="B153" s="87" t="s">
        <v>347</v>
      </c>
      <c r="C153" s="52" t="s">
        <v>348</v>
      </c>
      <c r="D153" s="53">
        <f t="shared" ref="D153:E153" si="37">SUM(D154:D157)</f>
        <v>1489607</v>
      </c>
      <c r="E153" s="53">
        <f t="shared" si="37"/>
        <v>1509370.72</v>
      </c>
      <c r="F153" s="54">
        <f t="shared" si="31"/>
        <v>101.3267741088757</v>
      </c>
    </row>
    <row r="154" spans="1:6" ht="12.75" customHeight="1" x14ac:dyDescent="0.2">
      <c r="A154" s="55">
        <v>3111</v>
      </c>
      <c r="B154" s="87" t="s">
        <v>349</v>
      </c>
      <c r="C154" s="52" t="s">
        <v>350</v>
      </c>
      <c r="D154" s="244">
        <v>1489607</v>
      </c>
      <c r="E154" s="244">
        <v>1509370.72</v>
      </c>
      <c r="F154" s="54">
        <f t="shared" si="31"/>
        <v>101.3267741088757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89905</v>
      </c>
      <c r="E158" s="244">
        <v>80952.83</v>
      </c>
      <c r="F158" s="54">
        <f t="shared" si="31"/>
        <v>90.042633891329743</v>
      </c>
    </row>
    <row r="159" spans="1:6" ht="12.75" customHeight="1" x14ac:dyDescent="0.2">
      <c r="A159" s="55">
        <v>313</v>
      </c>
      <c r="B159" s="87" t="s">
        <v>359</v>
      </c>
      <c r="C159" s="52" t="s">
        <v>360</v>
      </c>
      <c r="D159" s="53">
        <f t="shared" ref="D159:E159" si="38">SUM(D160:D162)</f>
        <v>245785</v>
      </c>
      <c r="E159" s="53">
        <f t="shared" si="38"/>
        <v>249046.13</v>
      </c>
      <c r="F159" s="54">
        <f t="shared" si="31"/>
        <v>101.32682222267428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245785</v>
      </c>
      <c r="E161" s="244">
        <v>249046.13</v>
      </c>
      <c r="F161" s="54">
        <f t="shared" si="31"/>
        <v>101.32682222267428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522880</v>
      </c>
      <c r="E163" s="53">
        <f t="shared" si="39"/>
        <v>448773.82000000007</v>
      </c>
      <c r="F163" s="54">
        <f t="shared" si="31"/>
        <v>85.827306456548357</v>
      </c>
    </row>
    <row r="164" spans="1:6" ht="12.75" customHeight="1" x14ac:dyDescent="0.2">
      <c r="A164" s="55">
        <v>321</v>
      </c>
      <c r="B164" s="87" t="s">
        <v>368</v>
      </c>
      <c r="C164" s="52" t="s">
        <v>369</v>
      </c>
      <c r="D164" s="53">
        <f t="shared" ref="D164:E164" si="40">SUM(D165:D168)</f>
        <v>82380</v>
      </c>
      <c r="E164" s="53">
        <f t="shared" si="40"/>
        <v>123999.78</v>
      </c>
      <c r="F164" s="54">
        <f t="shared" si="31"/>
        <v>150.52170429715949</v>
      </c>
    </row>
    <row r="165" spans="1:6" ht="12.75" customHeight="1" x14ac:dyDescent="0.2">
      <c r="A165" s="55">
        <v>3211</v>
      </c>
      <c r="B165" s="87" t="s">
        <v>370</v>
      </c>
      <c r="C165" s="52" t="s">
        <v>371</v>
      </c>
      <c r="D165" s="244">
        <v>2173</v>
      </c>
      <c r="E165" s="244">
        <v>10544</v>
      </c>
      <c r="F165" s="54">
        <f t="shared" si="31"/>
        <v>485.22779567418314</v>
      </c>
    </row>
    <row r="166" spans="1:6" ht="12.75" customHeight="1" x14ac:dyDescent="0.2">
      <c r="A166" s="55">
        <v>3212</v>
      </c>
      <c r="B166" s="87" t="s">
        <v>372</v>
      </c>
      <c r="C166" s="52" t="s">
        <v>373</v>
      </c>
      <c r="D166" s="244">
        <v>77105</v>
      </c>
      <c r="E166" s="244">
        <v>108003.78</v>
      </c>
      <c r="F166" s="54">
        <f t="shared" si="31"/>
        <v>140.07363984177422</v>
      </c>
    </row>
    <row r="167" spans="1:6" ht="12.75" customHeight="1" x14ac:dyDescent="0.2">
      <c r="A167" s="55">
        <v>3213</v>
      </c>
      <c r="B167" s="87" t="s">
        <v>374</v>
      </c>
      <c r="C167" s="52" t="s">
        <v>375</v>
      </c>
      <c r="D167" s="244">
        <v>540</v>
      </c>
      <c r="E167" s="244">
        <v>1840</v>
      </c>
      <c r="F167" s="54">
        <f t="shared" si="31"/>
        <v>340.74074074074076</v>
      </c>
    </row>
    <row r="168" spans="1:6" ht="12.75" customHeight="1" x14ac:dyDescent="0.2">
      <c r="A168" s="55">
        <v>3214</v>
      </c>
      <c r="B168" s="87" t="s">
        <v>376</v>
      </c>
      <c r="C168" s="52" t="s">
        <v>377</v>
      </c>
      <c r="D168" s="244">
        <v>2562</v>
      </c>
      <c r="E168" s="244">
        <v>3612</v>
      </c>
      <c r="F168" s="54">
        <f t="shared" si="31"/>
        <v>140.98360655737704</v>
      </c>
    </row>
    <row r="169" spans="1:6" ht="12.75" customHeight="1" x14ac:dyDescent="0.2">
      <c r="A169" s="55">
        <v>322</v>
      </c>
      <c r="B169" s="87" t="s">
        <v>378</v>
      </c>
      <c r="C169" s="52" t="s">
        <v>379</v>
      </c>
      <c r="D169" s="53">
        <f t="shared" ref="D169:E169" si="41">SUM(D170:D176)</f>
        <v>63354</v>
      </c>
      <c r="E169" s="53">
        <f t="shared" si="41"/>
        <v>62254.740000000005</v>
      </c>
      <c r="F169" s="54">
        <f t="shared" si="31"/>
        <v>98.264892508760298</v>
      </c>
    </row>
    <row r="170" spans="1:6" ht="12.75" customHeight="1" x14ac:dyDescent="0.2">
      <c r="A170" s="55">
        <v>3221</v>
      </c>
      <c r="B170" s="87" t="s">
        <v>380</v>
      </c>
      <c r="C170" s="52" t="s">
        <v>381</v>
      </c>
      <c r="D170" s="244">
        <v>30987</v>
      </c>
      <c r="E170" s="244">
        <v>25143.32</v>
      </c>
      <c r="F170" s="54">
        <f t="shared" si="31"/>
        <v>81.141510956207441</v>
      </c>
    </row>
    <row r="171" spans="1:6" ht="12.75" customHeight="1" x14ac:dyDescent="0.2">
      <c r="A171" s="55">
        <v>3222</v>
      </c>
      <c r="B171" s="87" t="s">
        <v>382</v>
      </c>
      <c r="C171" s="52" t="s">
        <v>383</v>
      </c>
      <c r="D171" s="244">
        <v>367</v>
      </c>
      <c r="E171" s="244">
        <v>397.54</v>
      </c>
      <c r="F171" s="54">
        <f t="shared" si="31"/>
        <v>108.32152588555859</v>
      </c>
    </row>
    <row r="172" spans="1:6" ht="12.75" customHeight="1" x14ac:dyDescent="0.2">
      <c r="A172" s="55">
        <v>3223</v>
      </c>
      <c r="B172" s="87" t="s">
        <v>384</v>
      </c>
      <c r="C172" s="52" t="s">
        <v>385</v>
      </c>
      <c r="D172" s="244">
        <v>17999</v>
      </c>
      <c r="E172" s="244">
        <v>18925.02</v>
      </c>
      <c r="F172" s="54">
        <f t="shared" si="31"/>
        <v>105.14484138007667</v>
      </c>
    </row>
    <row r="173" spans="1:6" ht="12.75" customHeight="1" x14ac:dyDescent="0.2">
      <c r="A173" s="55">
        <v>3224</v>
      </c>
      <c r="B173" s="87" t="s">
        <v>386</v>
      </c>
      <c r="C173" s="52" t="s">
        <v>387</v>
      </c>
      <c r="D173" s="244">
        <v>332</v>
      </c>
      <c r="E173" s="244"/>
      <c r="F173" s="54">
        <f t="shared" si="31"/>
        <v>0</v>
      </c>
    </row>
    <row r="174" spans="1:6" ht="12.75" customHeight="1" x14ac:dyDescent="0.2">
      <c r="A174" s="55">
        <v>3225</v>
      </c>
      <c r="B174" s="87" t="s">
        <v>388</v>
      </c>
      <c r="C174" s="52" t="s">
        <v>389</v>
      </c>
      <c r="D174" s="244">
        <v>13669</v>
      </c>
      <c r="E174" s="244">
        <v>17788.86</v>
      </c>
      <c r="F174" s="54">
        <f t="shared" si="31"/>
        <v>130.14017119028458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367509</v>
      </c>
      <c r="E177" s="53">
        <f t="shared" si="42"/>
        <v>245987.68000000002</v>
      </c>
      <c r="F177" s="54">
        <f t="shared" si="31"/>
        <v>66.933783934543101</v>
      </c>
    </row>
    <row r="178" spans="1:6" ht="12.75" customHeight="1" x14ac:dyDescent="0.2">
      <c r="A178" s="55">
        <v>3231</v>
      </c>
      <c r="B178" s="87" t="s">
        <v>396</v>
      </c>
      <c r="C178" s="52" t="s">
        <v>397</v>
      </c>
      <c r="D178" s="244">
        <v>178174</v>
      </c>
      <c r="E178" s="244">
        <v>208288.76</v>
      </c>
      <c r="F178" s="54">
        <f t="shared" si="31"/>
        <v>116.90188242953519</v>
      </c>
    </row>
    <row r="179" spans="1:6" ht="12.75" customHeight="1" x14ac:dyDescent="0.2">
      <c r="A179" s="55">
        <v>3232</v>
      </c>
      <c r="B179" s="87" t="s">
        <v>398</v>
      </c>
      <c r="C179" s="52" t="s">
        <v>399</v>
      </c>
      <c r="D179" s="244">
        <v>139655</v>
      </c>
      <c r="E179" s="244">
        <v>11500.65</v>
      </c>
      <c r="F179" s="54">
        <f t="shared" si="31"/>
        <v>8.2350435000537026</v>
      </c>
    </row>
    <row r="180" spans="1:6" ht="12.75" customHeight="1" x14ac:dyDescent="0.2">
      <c r="A180" s="55">
        <v>3233</v>
      </c>
      <c r="B180" s="87" t="s">
        <v>400</v>
      </c>
      <c r="C180" s="52" t="s">
        <v>401</v>
      </c>
      <c r="D180" s="244"/>
      <c r="E180" s="244">
        <v>4761</v>
      </c>
      <c r="F180" s="54" t="str">
        <f t="shared" si="31"/>
        <v>-</v>
      </c>
    </row>
    <row r="181" spans="1:6" ht="12.75" customHeight="1" x14ac:dyDescent="0.2">
      <c r="A181" s="55">
        <v>3234</v>
      </c>
      <c r="B181" s="87" t="s">
        <v>402</v>
      </c>
      <c r="C181" s="52" t="s">
        <v>403</v>
      </c>
      <c r="D181" s="244">
        <v>2560</v>
      </c>
      <c r="E181" s="244">
        <v>3282.32</v>
      </c>
      <c r="F181" s="54">
        <f t="shared" si="31"/>
        <v>128.21562500000002</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7050</v>
      </c>
      <c r="E183" s="244">
        <v>6500</v>
      </c>
      <c r="F183" s="54">
        <f t="shared" si="31"/>
        <v>92.198581560283685</v>
      </c>
    </row>
    <row r="184" spans="1:6" ht="12.75" customHeight="1" x14ac:dyDescent="0.2">
      <c r="A184" s="55">
        <v>3237</v>
      </c>
      <c r="B184" s="87" t="s">
        <v>408</v>
      </c>
      <c r="C184" s="52" t="s">
        <v>409</v>
      </c>
      <c r="D184" s="244">
        <v>33350</v>
      </c>
      <c r="E184" s="244">
        <v>4152.42</v>
      </c>
      <c r="F184" s="54">
        <f t="shared" si="31"/>
        <v>12.451034482758621</v>
      </c>
    </row>
    <row r="185" spans="1:6" ht="12.75" customHeight="1" x14ac:dyDescent="0.2">
      <c r="A185" s="55">
        <v>3238</v>
      </c>
      <c r="B185" s="87" t="s">
        <v>410</v>
      </c>
      <c r="C185" s="52" t="s">
        <v>411</v>
      </c>
      <c r="D185" s="244">
        <v>6600</v>
      </c>
      <c r="E185" s="244">
        <v>5675</v>
      </c>
      <c r="F185" s="54">
        <f t="shared" si="31"/>
        <v>85.984848484848484</v>
      </c>
    </row>
    <row r="186" spans="1:6" ht="12.75" customHeight="1" x14ac:dyDescent="0.2">
      <c r="A186" s="55">
        <v>3239</v>
      </c>
      <c r="B186" s="87" t="s">
        <v>412</v>
      </c>
      <c r="C186" s="52" t="s">
        <v>413</v>
      </c>
      <c r="D186" s="244">
        <v>120</v>
      </c>
      <c r="E186" s="244">
        <v>1827.53</v>
      </c>
      <c r="F186" s="54">
        <f t="shared" si="31"/>
        <v>1522.9416666666668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9637</v>
      </c>
      <c r="E188" s="53">
        <f t="shared" si="43"/>
        <v>16531.62</v>
      </c>
      <c r="F188" s="54">
        <f t="shared" si="31"/>
        <v>171.54321884403859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4333</v>
      </c>
      <c r="E190" s="244">
        <v>4293.49</v>
      </c>
      <c r="F190" s="54">
        <f t="shared" si="31"/>
        <v>99.088160627740592</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700</v>
      </c>
      <c r="E192" s="244">
        <v>800</v>
      </c>
      <c r="F192" s="54">
        <f t="shared" si="31"/>
        <v>114.28571428571428</v>
      </c>
    </row>
    <row r="193" spans="1:6" ht="12.75" customHeight="1" x14ac:dyDescent="0.2">
      <c r="A193" s="55">
        <v>3295</v>
      </c>
      <c r="B193" s="87" t="s">
        <v>426</v>
      </c>
      <c r="C193" s="52" t="s">
        <v>427</v>
      </c>
      <c r="D193" s="244">
        <v>4360</v>
      </c>
      <c r="E193" s="244">
        <v>10585</v>
      </c>
      <c r="F193" s="54">
        <f t="shared" si="31"/>
        <v>242.7752293577982</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244</v>
      </c>
      <c r="E195" s="244">
        <v>853.13</v>
      </c>
      <c r="F195" s="54">
        <f t="shared" si="31"/>
        <v>349.64344262295083</v>
      </c>
    </row>
    <row r="196" spans="1:6" ht="12.75" customHeight="1" x14ac:dyDescent="0.2">
      <c r="A196" s="55">
        <v>34</v>
      </c>
      <c r="B196" s="234" t="s">
        <v>432</v>
      </c>
      <c r="C196" s="52" t="s">
        <v>433</v>
      </c>
      <c r="D196" s="53">
        <f t="shared" ref="D196:E196" si="44">D197+D202+D210</f>
        <v>1498</v>
      </c>
      <c r="E196" s="53">
        <f t="shared" si="44"/>
        <v>1538.47</v>
      </c>
      <c r="F196" s="54">
        <f t="shared" si="31"/>
        <v>102.70160213618158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1498</v>
      </c>
      <c r="E210" s="53">
        <f t="shared" si="47"/>
        <v>1538.47</v>
      </c>
      <c r="F210" s="54">
        <f t="shared" si="31"/>
        <v>102.70160213618158</v>
      </c>
    </row>
    <row r="211" spans="1:6" ht="12.75" customHeight="1" x14ac:dyDescent="0.2">
      <c r="A211" s="55">
        <v>3431</v>
      </c>
      <c r="B211" s="234" t="s">
        <v>462</v>
      </c>
      <c r="C211" s="52" t="s">
        <v>463</v>
      </c>
      <c r="D211" s="244">
        <v>1498</v>
      </c>
      <c r="E211" s="244">
        <v>1536.27</v>
      </c>
      <c r="F211" s="54">
        <f t="shared" si="31"/>
        <v>102.5547396528705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2.2000000000000002</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703</v>
      </c>
      <c r="E252" s="53">
        <f t="shared" si="63"/>
        <v>1961.23</v>
      </c>
      <c r="F252" s="54">
        <f t="shared" ref="F252:F258" si="64">IF(D252&lt;&gt;0,IF(E252/D252&gt;=100,"&gt;&gt;100",E252/D252*100),"-")</f>
        <v>278.98008534850641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703</v>
      </c>
      <c r="E259" s="53">
        <f t="shared" si="66"/>
        <v>1961.23</v>
      </c>
      <c r="F259" s="54">
        <f t="shared" ref="F259:F262" si="67">IF(D259&lt;&gt;0,IF(E259/D259&gt;=100,"&gt;&gt;100",E259/D259*100),"-")</f>
        <v>278.98008534850641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703</v>
      </c>
      <c r="E261" s="244">
        <v>1961.23</v>
      </c>
      <c r="F261" s="54">
        <f t="shared" si="67"/>
        <v>278.98008534850641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2350378</v>
      </c>
      <c r="E289" s="53">
        <f t="shared" si="79"/>
        <v>2291643.2000000002</v>
      </c>
      <c r="F289" s="54">
        <f t="shared" si="76"/>
        <v>97.501048767474856</v>
      </c>
    </row>
    <row r="290" spans="1:6" ht="12.75" customHeight="1" x14ac:dyDescent="0.2">
      <c r="A290" s="55" t="s">
        <v>605</v>
      </c>
      <c r="B290" s="87" t="s">
        <v>616</v>
      </c>
      <c r="C290" s="52" t="s">
        <v>617</v>
      </c>
      <c r="D290" s="53">
        <f>IF(D6&gt;=D289,D6-D289,0)</f>
        <v>0</v>
      </c>
      <c r="E290" s="53">
        <f>IF(E6&gt;=E289,E6-E289,0)</f>
        <v>95405.649999999907</v>
      </c>
      <c r="F290" s="54" t="str">
        <f t="shared" si="76"/>
        <v>-</v>
      </c>
    </row>
    <row r="291" spans="1:6" ht="12.75" customHeight="1" x14ac:dyDescent="0.2">
      <c r="A291" s="55" t="s">
        <v>605</v>
      </c>
      <c r="B291" s="87" t="s">
        <v>618</v>
      </c>
      <c r="C291" s="52" t="s">
        <v>619</v>
      </c>
      <c r="D291" s="53">
        <f>IF(D289&gt;=D6,D289-D6,0)</f>
        <v>112811</v>
      </c>
      <c r="E291" s="53">
        <f>IF(E289&gt;=E6,E289-E6,0)</f>
        <v>0</v>
      </c>
      <c r="F291" s="54">
        <f t="shared" si="76"/>
        <v>0</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18401</v>
      </c>
      <c r="E293" s="244">
        <v>143345.5</v>
      </c>
      <c r="F293" s="54">
        <f t="shared" si="76"/>
        <v>779.00929297320795</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1" t="s">
        <v>630</v>
      </c>
      <c r="B297" s="352"/>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12660</v>
      </c>
      <c r="E350" s="53">
        <f t="shared" si="95"/>
        <v>8094.11</v>
      </c>
      <c r="F350" s="54">
        <f t="shared" si="81"/>
        <v>63.934518167456552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12660</v>
      </c>
      <c r="E363" s="53">
        <f t="shared" si="99"/>
        <v>8094.11</v>
      </c>
      <c r="F363" s="54">
        <f t="shared" si="81"/>
        <v>63.934518167456552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2193</v>
      </c>
      <c r="E369" s="53">
        <f t="shared" si="101"/>
        <v>0</v>
      </c>
      <c r="F369" s="54">
        <f t="shared" si="81"/>
        <v>0</v>
      </c>
    </row>
    <row r="370" spans="1:6" ht="12.75" customHeight="1" x14ac:dyDescent="0.2">
      <c r="A370" s="55">
        <v>4221</v>
      </c>
      <c r="B370" s="87" t="s">
        <v>671</v>
      </c>
      <c r="C370" s="52" t="s">
        <v>763</v>
      </c>
      <c r="D370" s="244">
        <v>2193</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10467</v>
      </c>
      <c r="E383" s="53">
        <f t="shared" si="103"/>
        <v>8094.11</v>
      </c>
      <c r="F383" s="54">
        <f t="shared" si="81"/>
        <v>77.329798414063248</v>
      </c>
    </row>
    <row r="384" spans="1:6" ht="12.75" customHeight="1" x14ac:dyDescent="0.2">
      <c r="A384" s="55">
        <v>4241</v>
      </c>
      <c r="B384" s="87" t="s">
        <v>780</v>
      </c>
      <c r="C384" s="52" t="s">
        <v>781</v>
      </c>
      <c r="D384" s="244">
        <v>10467</v>
      </c>
      <c r="E384" s="244">
        <v>8094.11</v>
      </c>
      <c r="F384" s="54">
        <f t="shared" si="81"/>
        <v>77.329798414063248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12660</v>
      </c>
      <c r="E408" s="53">
        <f t="shared" si="111"/>
        <v>8094.11</v>
      </c>
      <c r="F408" s="54">
        <f t="shared" si="81"/>
        <v>63.934518167456552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2237567</v>
      </c>
      <c r="E412" s="53">
        <f>E6+E298</f>
        <v>2387048.85</v>
      </c>
      <c r="F412" s="54">
        <f t="shared" si="81"/>
        <v>106.68055302925008</v>
      </c>
    </row>
    <row r="413" spans="1:6" ht="12.75" customHeight="1" x14ac:dyDescent="0.2">
      <c r="A413" s="55" t="s">
        <v>605</v>
      </c>
      <c r="B413" s="87" t="s">
        <v>828</v>
      </c>
      <c r="C413" s="52" t="s">
        <v>829</v>
      </c>
      <c r="D413" s="53">
        <f t="shared" ref="D413:E413" si="112">D289+D350</f>
        <v>2363038</v>
      </c>
      <c r="E413" s="53">
        <f t="shared" si="112"/>
        <v>2299737.31</v>
      </c>
      <c r="F413" s="54">
        <f t="shared" si="81"/>
        <v>97.321215740076966</v>
      </c>
    </row>
    <row r="414" spans="1:6" ht="12.75" customHeight="1" x14ac:dyDescent="0.2">
      <c r="A414" s="55" t="s">
        <v>605</v>
      </c>
      <c r="B414" s="87" t="s">
        <v>830</v>
      </c>
      <c r="C414" s="52" t="s">
        <v>831</v>
      </c>
      <c r="D414" s="53">
        <f t="shared" ref="D414:E414" si="113">IF(D412&gt;=D413,D412-D413,0)</f>
        <v>0</v>
      </c>
      <c r="E414" s="53">
        <f t="shared" si="113"/>
        <v>87311.540000000037</v>
      </c>
      <c r="F414" s="54" t="str">
        <f t="shared" si="81"/>
        <v>-</v>
      </c>
    </row>
    <row r="415" spans="1:6" ht="12.75" customHeight="1" x14ac:dyDescent="0.2">
      <c r="A415" s="55" t="s">
        <v>605</v>
      </c>
      <c r="B415" s="87" t="s">
        <v>832</v>
      </c>
      <c r="C415" s="52" t="s">
        <v>833</v>
      </c>
      <c r="D415" s="53">
        <f t="shared" ref="D415:E415" si="114">IF(D413&gt;=D412,D413-D412,0)</f>
        <v>125471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18401</v>
      </c>
      <c r="E417" s="53">
        <f t="shared" si="116"/>
        <v>143345.5</v>
      </c>
      <c r="F417" s="54">
        <f t="shared" si="81"/>
        <v>779.00929297320795</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1" t="s">
        <v>842</v>
      </c>
      <c r="B419" s="352"/>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2237567</v>
      </c>
      <c r="E639" s="53">
        <f t="shared" si="180"/>
        <v>2387048.85</v>
      </c>
      <c r="F639" s="54">
        <f t="shared" si="119"/>
        <v>106.68055302925008</v>
      </c>
    </row>
    <row r="640" spans="1:6" ht="12.75" customHeight="1" x14ac:dyDescent="0.2">
      <c r="A640" s="55" t="s">
        <v>605</v>
      </c>
      <c r="B640" s="87" t="s">
        <v>1274</v>
      </c>
      <c r="C640" s="52" t="s">
        <v>1275</v>
      </c>
      <c r="D640" s="53">
        <f t="shared" ref="D640:E640" si="181">D413+D528</f>
        <v>2363038</v>
      </c>
      <c r="E640" s="53">
        <f t="shared" si="181"/>
        <v>2299737.31</v>
      </c>
      <c r="F640" s="54">
        <f t="shared" si="119"/>
        <v>97.321215740076966</v>
      </c>
    </row>
    <row r="641" spans="1:6" ht="12.75" customHeight="1" x14ac:dyDescent="0.2">
      <c r="A641" s="55" t="s">
        <v>605</v>
      </c>
      <c r="B641" s="87" t="s">
        <v>1276</v>
      </c>
      <c r="C641" s="52" t="s">
        <v>1277</v>
      </c>
      <c r="D641" s="53">
        <f t="shared" ref="D641:E641" si="182">IF(D639&gt;=D640,D639-D640,0)</f>
        <v>0</v>
      </c>
      <c r="E641" s="53">
        <f t="shared" si="182"/>
        <v>87311.540000000037</v>
      </c>
      <c r="F641" s="54" t="str">
        <f t="shared" si="119"/>
        <v>-</v>
      </c>
    </row>
    <row r="642" spans="1:6" ht="12.75" customHeight="1" x14ac:dyDescent="0.2">
      <c r="A642" s="55" t="s">
        <v>605</v>
      </c>
      <c r="B642" s="87" t="s">
        <v>1278</v>
      </c>
      <c r="C642" s="52" t="s">
        <v>1279</v>
      </c>
      <c r="D642" s="53">
        <f t="shared" ref="D642:E642" si="183">IF(D640&gt;=D639,D640-D639,0)</f>
        <v>125471</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18401</v>
      </c>
      <c r="E644" s="53">
        <f t="shared" si="185"/>
        <v>143345.5</v>
      </c>
      <c r="F644" s="54">
        <f t="shared" si="119"/>
        <v>779.00929297320795</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143872</v>
      </c>
      <c r="E646" s="53">
        <f t="shared" si="187"/>
        <v>56033.959999999963</v>
      </c>
      <c r="F646" s="54">
        <f t="shared" si="119"/>
        <v>38.947091859430579</v>
      </c>
    </row>
    <row r="647" spans="1:6" ht="24" x14ac:dyDescent="0.2">
      <c r="A647" s="57" t="s">
        <v>1288</v>
      </c>
      <c r="B647" s="235" t="s">
        <v>1289</v>
      </c>
      <c r="C647" s="58" t="s">
        <v>1288</v>
      </c>
      <c r="D647" s="245">
        <v>159471</v>
      </c>
      <c r="E647" s="245">
        <v>191219.64</v>
      </c>
      <c r="F647" s="59">
        <f t="shared" si="119"/>
        <v>119.90872321613335</v>
      </c>
    </row>
    <row r="648" spans="1:6" s="77" customFormat="1" ht="20.100000000000001" customHeight="1" x14ac:dyDescent="0.2">
      <c r="A648" s="351" t="s">
        <v>1290</v>
      </c>
      <c r="B648" s="352"/>
      <c r="C648" s="221"/>
      <c r="D648" s="60"/>
      <c r="E648" s="60"/>
      <c r="F648" s="61"/>
    </row>
    <row r="649" spans="1:6" ht="12.75" customHeight="1" x14ac:dyDescent="0.2">
      <c r="A649" s="55">
        <v>11</v>
      </c>
      <c r="B649" s="87" t="s">
        <v>1291</v>
      </c>
      <c r="C649" s="52" t="s">
        <v>1292</v>
      </c>
      <c r="D649" s="244">
        <v>12446</v>
      </c>
      <c r="E649" s="244">
        <v>13787.49</v>
      </c>
      <c r="F649" s="54">
        <f t="shared" ref="F649:F724" si="188">IF(D649&lt;&gt;0,IF(E649/D649&gt;=100,"&gt;&gt;100",E649/D649*100),"-")</f>
        <v>110.77848304676201</v>
      </c>
    </row>
    <row r="650" spans="1:6" ht="12.75" customHeight="1" x14ac:dyDescent="0.2">
      <c r="A650" s="55" t="s">
        <v>1293</v>
      </c>
      <c r="B650" s="87" t="s">
        <v>1294</v>
      </c>
      <c r="C650" s="52" t="s">
        <v>1293</v>
      </c>
      <c r="D650" s="244">
        <v>210698</v>
      </c>
      <c r="E650" s="244">
        <v>429172.97</v>
      </c>
      <c r="F650" s="54">
        <f t="shared" si="188"/>
        <v>203.69105069815566</v>
      </c>
    </row>
    <row r="651" spans="1:6" ht="12.75" customHeight="1" x14ac:dyDescent="0.2">
      <c r="A651" s="55" t="s">
        <v>1295</v>
      </c>
      <c r="B651" s="87" t="s">
        <v>1296</v>
      </c>
      <c r="C651" s="52" t="s">
        <v>1295</v>
      </c>
      <c r="D651" s="244">
        <v>209357</v>
      </c>
      <c r="E651" s="244">
        <v>442487.82</v>
      </c>
      <c r="F651" s="54">
        <f t="shared" si="188"/>
        <v>211.35563654427605</v>
      </c>
    </row>
    <row r="652" spans="1:6" ht="24" x14ac:dyDescent="0.2">
      <c r="A652" s="55">
        <v>11</v>
      </c>
      <c r="B652" s="87" t="s">
        <v>1297</v>
      </c>
      <c r="C652" s="52" t="s">
        <v>1298</v>
      </c>
      <c r="D652" s="53">
        <f t="shared" ref="D652:E652" si="189">+D649+D650-D651</f>
        <v>13787</v>
      </c>
      <c r="E652" s="53">
        <f t="shared" si="189"/>
        <v>472.63999999995576</v>
      </c>
      <c r="F652" s="54">
        <f t="shared" si="188"/>
        <v>3.4281569594542378</v>
      </c>
    </row>
    <row r="653" spans="1:6" ht="24" x14ac:dyDescent="0.2">
      <c r="A653" s="55" t="s">
        <v>605</v>
      </c>
      <c r="B653" s="87" t="s">
        <v>1299</v>
      </c>
      <c r="C653" s="52" t="s">
        <v>1300</v>
      </c>
      <c r="D653" s="263"/>
      <c r="E653" s="263"/>
      <c r="F653" s="54" t="str">
        <f t="shared" si="188"/>
        <v>-</v>
      </c>
    </row>
    <row r="654" spans="1:6" ht="24" x14ac:dyDescent="0.2">
      <c r="A654" s="55" t="s">
        <v>605</v>
      </c>
      <c r="B654" s="87" t="s">
        <v>1301</v>
      </c>
      <c r="C654" s="52" t="s">
        <v>1302</v>
      </c>
      <c r="D654" s="263">
        <v>20</v>
      </c>
      <c r="E654" s="263">
        <v>21</v>
      </c>
      <c r="F654" s="54">
        <f t="shared" si="188"/>
        <v>105</v>
      </c>
    </row>
    <row r="655" spans="1:6" ht="12.75" customHeight="1" x14ac:dyDescent="0.2">
      <c r="A655" s="55" t="s">
        <v>605</v>
      </c>
      <c r="B655" s="87" t="s">
        <v>1303</v>
      </c>
      <c r="C655" s="52" t="s">
        <v>1304</v>
      </c>
      <c r="D655" s="263"/>
      <c r="E655" s="263"/>
      <c r="F655" s="54" t="str">
        <f t="shared" si="188"/>
        <v>-</v>
      </c>
    </row>
    <row r="656" spans="1:6" ht="12.75" customHeight="1" x14ac:dyDescent="0.2">
      <c r="A656" s="55" t="s">
        <v>605</v>
      </c>
      <c r="B656" s="87" t="s">
        <v>1305</v>
      </c>
      <c r="C656" s="52" t="s">
        <v>1306</v>
      </c>
      <c r="D656" s="263">
        <v>12</v>
      </c>
      <c r="E656" s="263">
        <v>12</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1905055</v>
      </c>
      <c r="E675" s="244">
        <v>1958375.88</v>
      </c>
      <c r="F675" s="54">
        <f t="shared" si="188"/>
        <v>102.79891551687483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10470</v>
      </c>
      <c r="E677" s="244">
        <v>11055.34</v>
      </c>
      <c r="F677" s="54">
        <f t="shared" si="188"/>
        <v>105.59063992359121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10902</v>
      </c>
      <c r="E717" s="244">
        <v>3593.43</v>
      </c>
      <c r="F717" s="54">
        <f t="shared" si="188"/>
        <v>32.961199779856905</v>
      </c>
    </row>
    <row r="718" spans="1:6" ht="12.75" customHeight="1" x14ac:dyDescent="0.2">
      <c r="A718" s="55">
        <v>32121</v>
      </c>
      <c r="B718" s="87" t="s">
        <v>1412</v>
      </c>
      <c r="C718" s="52" t="s">
        <v>1413</v>
      </c>
      <c r="D718" s="244">
        <v>77105</v>
      </c>
      <c r="E718" s="244">
        <v>108003.78</v>
      </c>
      <c r="F718" s="54">
        <f t="shared" si="188"/>
        <v>140.07363984177422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7000</v>
      </c>
      <c r="E720" s="244">
        <v>6000</v>
      </c>
      <c r="F720" s="54">
        <f t="shared" si="188"/>
        <v>85.714285714285708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33350</v>
      </c>
      <c r="E722" s="244">
        <v>4152.42</v>
      </c>
      <c r="F722" s="54">
        <f t="shared" si="188"/>
        <v>12.451034482758621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703</v>
      </c>
      <c r="E828" s="244">
        <v>1961.23</v>
      </c>
      <c r="F828" s="54">
        <f t="shared" si="190"/>
        <v>278.98008534850641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7" t="s">
        <v>1941</v>
      </c>
      <c r="B983" s="348"/>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5"/>
      <c r="E994" s="346"/>
      <c r="F994" s="73"/>
    </row>
    <row r="995" spans="1:6" ht="15" customHeight="1" x14ac:dyDescent="0.2">
      <c r="A995" s="190"/>
      <c r="B995" s="213"/>
      <c r="C995" s="223"/>
      <c r="D995" s="345"/>
      <c r="E995" s="346"/>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2" sqref="D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5"/>
      <c r="B1" s="296"/>
      <c r="C1" s="295"/>
      <c r="D1" s="297"/>
      <c r="E1" s="297"/>
      <c r="F1" s="297"/>
    </row>
    <row r="2" spans="1:25" ht="50.1" customHeight="1" x14ac:dyDescent="0.25">
      <c r="A2" s="353" t="s">
        <v>32</v>
      </c>
      <c r="B2" s="354"/>
      <c r="C2" s="354"/>
      <c r="D2" s="354"/>
      <c r="E2" s="354"/>
      <c r="F2" s="354"/>
      <c r="G2" s="89"/>
      <c r="H2" s="89"/>
      <c r="I2" s="89"/>
      <c r="J2" s="89"/>
      <c r="K2" s="89"/>
      <c r="L2" s="89"/>
      <c r="M2" s="89"/>
      <c r="N2" s="89"/>
      <c r="O2" s="89"/>
      <c r="P2" s="89"/>
      <c r="Q2" s="89"/>
      <c r="R2" s="89"/>
      <c r="S2" s="89"/>
      <c r="T2" s="89"/>
      <c r="U2" s="89"/>
      <c r="V2" s="89"/>
      <c r="W2" s="89"/>
      <c r="X2" s="89"/>
    </row>
    <row r="3" spans="1:25" s="227" customFormat="1" ht="48" customHeight="1" x14ac:dyDescent="0.2">
      <c r="A3" s="298" t="s">
        <v>49</v>
      </c>
      <c r="B3" s="299" t="s">
        <v>41</v>
      </c>
      <c r="C3" s="300" t="s">
        <v>42</v>
      </c>
      <c r="D3" s="301" t="s">
        <v>1963</v>
      </c>
      <c r="E3" s="299" t="s">
        <v>1964</v>
      </c>
      <c r="F3" s="302" t="s">
        <v>52</v>
      </c>
    </row>
    <row r="4" spans="1:25" s="226" customFormat="1" ht="12" customHeight="1" x14ac:dyDescent="0.2">
      <c r="A4" s="284">
        <v>1</v>
      </c>
      <c r="B4" s="285">
        <v>2</v>
      </c>
      <c r="C4" s="286" t="s">
        <v>53</v>
      </c>
      <c r="D4" s="286">
        <v>4</v>
      </c>
      <c r="E4" s="294">
        <v>5</v>
      </c>
      <c r="F4" s="287">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6" t="s">
        <v>1965</v>
      </c>
      <c r="B5" s="357"/>
      <c r="C5" s="303"/>
      <c r="D5" s="304"/>
      <c r="E5" s="304"/>
      <c r="F5" s="305"/>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708223</v>
      </c>
      <c r="E6" s="231">
        <f t="shared" si="0"/>
        <v>698194.30000000016</v>
      </c>
      <c r="F6" s="232">
        <f t="shared" ref="F6:F260" si="1">IF(D6&gt;0,IF(E6/D6&gt;=100,"&gt;&gt;100",E6/D6*100),"-")</f>
        <v>98.583962960818866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529744</v>
      </c>
      <c r="E7" s="106">
        <f t="shared" si="2"/>
        <v>505015.02000000014</v>
      </c>
      <c r="F7" s="95">
        <f t="shared" si="1"/>
        <v>95.331899936573166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29226</v>
      </c>
      <c r="E8" s="106">
        <f>E9+E10-E11</f>
        <v>29226.01</v>
      </c>
      <c r="F8" s="95">
        <f t="shared" si="1"/>
        <v>100.00003421610894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29226</v>
      </c>
      <c r="E9" s="249">
        <v>29226.01</v>
      </c>
      <c r="F9" s="95">
        <f t="shared" si="1"/>
        <v>100.00003421610894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500518</v>
      </c>
      <c r="E12" s="106">
        <f t="shared" si="3"/>
        <v>475789.01000000013</v>
      </c>
      <c r="F12" s="95">
        <f t="shared" si="1"/>
        <v>95.059320543916527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456660</v>
      </c>
      <c r="E13" s="106">
        <f t="shared" si="4"/>
        <v>438898.87000000011</v>
      </c>
      <c r="F13" s="95">
        <f t="shared" si="1"/>
        <v>96.110644680944262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1420869</v>
      </c>
      <c r="E15" s="249">
        <v>1420868.57</v>
      </c>
      <c r="F15" s="95">
        <f t="shared" si="1"/>
        <v>99.999969736830082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12651</v>
      </c>
      <c r="E17" s="249">
        <v>12650.75</v>
      </c>
      <c r="F17" s="95">
        <f t="shared" si="1"/>
        <v>99.998023871630707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976860</v>
      </c>
      <c r="E18" s="249">
        <v>994620.45</v>
      </c>
      <c r="F18" s="95">
        <f t="shared" si="1"/>
        <v>101.81811620907806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12708</v>
      </c>
      <c r="E19" s="106">
        <f t="shared" si="5"/>
        <v>6610.3300000000163</v>
      </c>
      <c r="F19" s="95">
        <f t="shared" si="1"/>
        <v>52.017075857727548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259062</v>
      </c>
      <c r="E20" s="249">
        <v>259061.89</v>
      </c>
      <c r="F20" s="95">
        <f t="shared" si="1"/>
        <v>99.999957539121922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54248</v>
      </c>
      <c r="E22" s="249">
        <v>54247.3</v>
      </c>
      <c r="F22" s="95">
        <f t="shared" si="1"/>
        <v>99.998709629848122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300602</v>
      </c>
      <c r="E28" s="249">
        <v>306698.86</v>
      </c>
      <c r="F28" s="95">
        <f t="shared" si="1"/>
        <v>102.02821671179831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31150</v>
      </c>
      <c r="E35" s="106">
        <f t="shared" si="7"/>
        <v>30279.809999999998</v>
      </c>
      <c r="F35" s="95">
        <f t="shared" si="1"/>
        <v>97.206452648475121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43612</v>
      </c>
      <c r="E36" s="249">
        <v>51706.06</v>
      </c>
      <c r="F36" s="95">
        <f t="shared" si="1"/>
        <v>118.55924974777582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12462</v>
      </c>
      <c r="E40" s="249">
        <v>21426.25</v>
      </c>
      <c r="F40" s="95">
        <f t="shared" si="1"/>
        <v>171.93267533301236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49369</v>
      </c>
      <c r="E54" s="249">
        <v>67157.490000000005</v>
      </c>
      <c r="F54" s="95">
        <f t="shared" si="1"/>
        <v>136.03170005469022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49369</v>
      </c>
      <c r="E55" s="249">
        <v>67157.490000000005</v>
      </c>
      <c r="F55" s="95">
        <f t="shared" si="1"/>
        <v>136.03170005469022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178479</v>
      </c>
      <c r="E68" s="106">
        <f t="shared" si="13"/>
        <v>193179.28000000003</v>
      </c>
      <c r="F68" s="95">
        <f t="shared" si="1"/>
        <v>108.236419970977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13787</v>
      </c>
      <c r="E69" s="106">
        <f t="shared" si="14"/>
        <v>472.64</v>
      </c>
      <c r="F69" s="95">
        <f t="shared" si="1"/>
        <v>3.4281569594545585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13787</v>
      </c>
      <c r="E70" s="106">
        <f t="shared" si="15"/>
        <v>472.64</v>
      </c>
      <c r="F70" s="95">
        <f t="shared" si="1"/>
        <v>3.4281569594545585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13787</v>
      </c>
      <c r="E72" s="249">
        <v>472.64</v>
      </c>
      <c r="F72" s="95">
        <f t="shared" si="1"/>
        <v>3.4281569594545585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5221</v>
      </c>
      <c r="E78" s="106">
        <f>E79+SUM(E82:E84)-E85+E86</f>
        <v>1487</v>
      </c>
      <c r="F78" s="95">
        <f t="shared" si="1"/>
        <v>28.481133882398009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3734</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1487</v>
      </c>
      <c r="E86" s="249">
        <v>1487</v>
      </c>
      <c r="F86" s="95">
        <f t="shared" si="1"/>
        <v>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159471</v>
      </c>
      <c r="E170" s="106">
        <f t="shared" si="29"/>
        <v>191219.64</v>
      </c>
      <c r="F170" s="95">
        <f t="shared" si="1"/>
        <v>119.90872321613335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159471</v>
      </c>
      <c r="E173" s="249">
        <v>191219.64</v>
      </c>
      <c r="F173" s="95">
        <f t="shared" si="1"/>
        <v>119.90872321613335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1" t="s">
        <v>2264</v>
      </c>
      <c r="B174" s="352"/>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708223</v>
      </c>
      <c r="E175" s="106">
        <f t="shared" si="30"/>
        <v>698194.3</v>
      </c>
      <c r="F175" s="95">
        <f t="shared" si="1"/>
        <v>98.583962960818852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322352</v>
      </c>
      <c r="E176" s="106">
        <f t="shared" si="31"/>
        <v>249213.24</v>
      </c>
      <c r="F176" s="95">
        <f t="shared" si="1"/>
        <v>77.31090236759816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322352</v>
      </c>
      <c r="E177" s="106">
        <f t="shared" si="32"/>
        <v>249213.24</v>
      </c>
      <c r="F177" s="95">
        <f t="shared" si="1"/>
        <v>77.31090236759816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153204</v>
      </c>
      <c r="E178" s="249">
        <v>177442.58</v>
      </c>
      <c r="F178" s="95">
        <f t="shared" si="1"/>
        <v>115.8211143312185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165241</v>
      </c>
      <c r="E179" s="249">
        <v>71597.09</v>
      </c>
      <c r="F179" s="95">
        <f t="shared" si="1"/>
        <v>43.328889319236744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173</v>
      </c>
      <c r="E180" s="106">
        <f t="shared" si="33"/>
        <v>173.57</v>
      </c>
      <c r="F180" s="95">
        <f t="shared" si="1"/>
        <v>100.32947976878613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173</v>
      </c>
      <c r="E183" s="249">
        <v>173.57</v>
      </c>
      <c r="F183" s="95">
        <f t="shared" si="1"/>
        <v>100.32947976878613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3734</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385871</v>
      </c>
      <c r="E237" s="106">
        <f t="shared" si="41"/>
        <v>448981.06</v>
      </c>
      <c r="F237" s="95">
        <f t="shared" si="1"/>
        <v>116.35522234114511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529743</v>
      </c>
      <c r="E238" s="106">
        <f t="shared" si="42"/>
        <v>505015.02</v>
      </c>
      <c r="F238" s="95">
        <f t="shared" si="1"/>
        <v>95.332079895345473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529743</v>
      </c>
      <c r="E239" s="106">
        <f t="shared" si="43"/>
        <v>505015.02</v>
      </c>
      <c r="F239" s="95">
        <f t="shared" si="1"/>
        <v>95.332079895345473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529743</v>
      </c>
      <c r="E240" s="249">
        <v>505015.02</v>
      </c>
      <c r="F240" s="95">
        <f t="shared" si="1"/>
        <v>95.332079895345473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-143872</v>
      </c>
      <c r="E245" s="106">
        <f t="shared" si="45"/>
        <v>-56033.96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143872</v>
      </c>
      <c r="E250" s="106">
        <f t="shared" si="47"/>
        <v>56033.96</v>
      </c>
      <c r="F250" s="95">
        <f t="shared" si="1"/>
        <v>38.947091859430607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143872</v>
      </c>
      <c r="E251" s="249">
        <v>56033.96</v>
      </c>
      <c r="F251" s="95">
        <f t="shared" si="1"/>
        <v>38.947091859430607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79443</v>
      </c>
      <c r="E259" s="106">
        <f t="shared" si="49"/>
        <v>79443.13</v>
      </c>
      <c r="F259" s="95">
        <f t="shared" si="1"/>
        <v>100.00016363933891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79443</v>
      </c>
      <c r="E260" s="250">
        <v>79443.13</v>
      </c>
      <c r="F260" s="99">
        <f t="shared" si="1"/>
        <v>100.00016363933891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5" t="s">
        <v>1290</v>
      </c>
      <c r="B261" s="352"/>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385</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1102</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11758.73</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322352</v>
      </c>
      <c r="E288" s="249">
        <v>237454.51</v>
      </c>
      <c r="F288" s="95">
        <f t="shared" si="50"/>
        <v>73.663110512731421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0"/>
      <c r="B1" s="291"/>
      <c r="C1" s="290"/>
      <c r="D1" s="292"/>
      <c r="E1" s="292"/>
      <c r="F1" s="293"/>
    </row>
    <row r="2" spans="1:25" ht="50.1" customHeight="1" x14ac:dyDescent="0.25">
      <c r="A2" s="358" t="s">
        <v>2532</v>
      </c>
      <c r="B2" s="359"/>
      <c r="C2" s="359"/>
      <c r="D2" s="359"/>
      <c r="E2" s="359"/>
      <c r="F2" s="359"/>
      <c r="G2" s="51"/>
      <c r="H2" s="51"/>
      <c r="I2" s="51"/>
      <c r="J2" s="51"/>
      <c r="K2" s="51"/>
      <c r="L2" s="51"/>
      <c r="M2" s="51"/>
      <c r="N2" s="51"/>
      <c r="O2" s="51"/>
      <c r="P2" s="51"/>
      <c r="Q2" s="51"/>
      <c r="R2" s="51"/>
      <c r="S2" s="51"/>
      <c r="T2" s="51"/>
      <c r="U2" s="51"/>
      <c r="V2" s="51"/>
      <c r="W2" s="51"/>
      <c r="X2" s="51"/>
      <c r="Y2" s="51"/>
    </row>
    <row r="3" spans="1:25" s="224" customFormat="1" ht="48" x14ac:dyDescent="0.2">
      <c r="A3" s="280" t="s">
        <v>2533</v>
      </c>
      <c r="B3" s="281" t="s">
        <v>41</v>
      </c>
      <c r="C3" s="282" t="s">
        <v>42</v>
      </c>
      <c r="D3" s="281" t="s">
        <v>50</v>
      </c>
      <c r="E3" s="281" t="s">
        <v>51</v>
      </c>
      <c r="F3" s="283"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4">
        <v>1</v>
      </c>
      <c r="B4" s="285">
        <v>2</v>
      </c>
      <c r="C4" s="286" t="s">
        <v>53</v>
      </c>
      <c r="D4" s="286">
        <v>4</v>
      </c>
      <c r="E4" s="294">
        <v>5</v>
      </c>
      <c r="F4" s="287">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2363038</v>
      </c>
      <c r="E114" s="83">
        <f t="shared" si="22"/>
        <v>2299737.31</v>
      </c>
      <c r="F114" s="65">
        <f t="shared" si="1"/>
        <v>97.321215740076966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2363038</v>
      </c>
      <c r="E115" s="83">
        <f t="shared" si="23"/>
        <v>2299737.31</v>
      </c>
      <c r="F115" s="65">
        <f t="shared" si="1"/>
        <v>97.321215740076966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2363038</v>
      </c>
      <c r="E117" s="251">
        <v>2299737.31</v>
      </c>
      <c r="F117" s="65">
        <f t="shared" si="1"/>
        <v>97.321215740076966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2363038</v>
      </c>
      <c r="E141" s="108">
        <f t="shared" si="28"/>
        <v>2299737.31</v>
      </c>
      <c r="F141" s="84">
        <f t="shared" si="1"/>
        <v>97.321215740076966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0"/>
      <c r="E143" s="36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48" sqref="D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7"/>
      <c r="B1" s="278"/>
      <c r="C1" s="277"/>
      <c r="D1" s="279"/>
      <c r="E1" s="27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80" t="s">
        <v>1942</v>
      </c>
      <c r="B3" s="281" t="s">
        <v>41</v>
      </c>
      <c r="C3" s="282" t="s">
        <v>42</v>
      </c>
      <c r="D3" s="281" t="s">
        <v>2786</v>
      </c>
      <c r="E3" s="283"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4">
        <v>1</v>
      </c>
      <c r="B4" s="285">
        <v>2</v>
      </c>
      <c r="C4" s="286" t="s">
        <v>53</v>
      </c>
      <c r="D4" s="286">
        <v>4</v>
      </c>
      <c r="E4" s="287">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386" t="s">
        <v>605</v>
      </c>
      <c r="E48" s="253"/>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4"/>
      <c r="E51" s="365"/>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8"/>
      <c r="B1" s="278"/>
      <c r="C1" s="288"/>
      <c r="D1" s="27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80" t="s">
        <v>1942</v>
      </c>
      <c r="B3" s="281" t="s">
        <v>41</v>
      </c>
      <c r="C3" s="282" t="s">
        <v>42</v>
      </c>
      <c r="D3" s="283" t="s">
        <v>2857</v>
      </c>
      <c r="E3" s="241"/>
      <c r="F3" s="241"/>
      <c r="G3" s="241"/>
      <c r="H3" s="241"/>
      <c r="I3" s="241"/>
      <c r="J3" s="241"/>
      <c r="K3" s="241"/>
      <c r="L3" s="241"/>
      <c r="M3" s="241"/>
      <c r="N3" s="241"/>
      <c r="O3" s="241"/>
      <c r="P3" s="241"/>
      <c r="Q3" s="241"/>
      <c r="R3" s="241"/>
      <c r="S3" s="241"/>
      <c r="T3" s="241"/>
      <c r="U3" s="241"/>
    </row>
    <row r="4" spans="1:24" s="243" customFormat="1" ht="12" x14ac:dyDescent="0.2">
      <c r="A4" s="284">
        <v>1</v>
      </c>
      <c r="B4" s="285">
        <v>2</v>
      </c>
      <c r="C4" s="285" t="s">
        <v>53</v>
      </c>
      <c r="D4" s="289">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4">
        <v>322351.56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2331609.9200000004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5"/>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2323515.8100000005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5">
        <v>1871782.58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5">
        <v>448233.53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5">
        <v>1538.47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5"/>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5"/>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5">
        <v>1961.23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5"/>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5"/>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5">
        <v>8094.11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5"/>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5"/>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5"/>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5"/>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5"/>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2404748.2399999998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5"/>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2396654.13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5">
        <v>1847543.84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5">
        <v>541877.18000000005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5">
        <v>1538.3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5"/>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5"/>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5">
        <v>1961.23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5"/>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5">
        <v>3733.58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5">
        <v>8094.11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5"/>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5"/>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5"/>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5"/>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5"/>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249213.24000000069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11758.73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5"/>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5"/>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5"/>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5"/>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11758.73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5"/>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5"/>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5"/>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5"/>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11758.73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5">
        <v>11758.73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5"/>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5"/>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5"/>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5"/>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5"/>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5"/>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5"/>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5"/>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5"/>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5"/>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5"/>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5"/>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5"/>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5"/>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5"/>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5"/>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5"/>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5"/>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5"/>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5"/>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5"/>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5"/>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5"/>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5"/>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5"/>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5"/>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5"/>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5"/>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5"/>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5"/>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5"/>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5"/>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5"/>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5"/>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5"/>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5"/>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237454.51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5"/>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5">
        <v>237454.51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5"/>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6"/>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0" t="s">
        <v>2856</v>
      </c>
      <c r="B1" s="365"/>
      <c r="C1" s="365"/>
      <c r="D1" s="365"/>
      <c r="E1" s="73" t="s">
        <v>2998</v>
      </c>
      <c r="F1" s="73"/>
      <c r="G1" s="73"/>
      <c r="H1" s="73"/>
      <c r="I1" s="73"/>
      <c r="J1" s="73"/>
      <c r="K1" s="73"/>
      <c r="L1" s="73"/>
      <c r="M1" s="73"/>
      <c r="N1" s="73"/>
      <c r="O1" s="73"/>
      <c r="P1" s="73"/>
    </row>
    <row r="2" spans="1:16" ht="37.5" customHeight="1" x14ac:dyDescent="0.2">
      <c r="A2" s="370" t="s">
        <v>2999</v>
      </c>
      <c r="B2" s="365"/>
      <c r="C2" s="365"/>
      <c r="D2" s="365"/>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12108</v>
      </c>
      <c r="P3" s="73"/>
    </row>
    <row r="4" spans="1:16" ht="19.5" customHeight="1" x14ac:dyDescent="0.2">
      <c r="A4" s="371" t="s">
        <v>3003</v>
      </c>
      <c r="B4" s="372"/>
      <c r="C4" s="373"/>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7" t="s">
        <v>3016</v>
      </c>
      <c r="B14" s="368"/>
      <c r="C14" s="369"/>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7" t="s">
        <v>3021</v>
      </c>
      <c r="B19" s="368"/>
      <c r="C19" s="369"/>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9"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9"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7" t="s">
        <v>32</v>
      </c>
      <c r="B275" s="368"/>
      <c r="C275" s="369"/>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7" t="s">
        <v>37</v>
      </c>
      <c r="B293" s="368"/>
      <c r="C293" s="369"/>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7" t="s">
        <v>36</v>
      </c>
      <c r="B296" s="368"/>
      <c r="C296" s="369"/>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7" t="s">
        <v>3296</v>
      </c>
      <c r="B298" s="368"/>
      <c r="C298" s="369"/>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3298</v>
      </c>
      <c r="B1" s="376"/>
      <c r="C1" s="376"/>
    </row>
    <row r="2" spans="1:17" ht="33" customHeight="1" x14ac:dyDescent="0.2">
      <c r="A2" s="377" t="s">
        <v>3299</v>
      </c>
      <c r="B2" s="378"/>
      <c r="C2" s="375"/>
      <c r="D2" s="4"/>
      <c r="E2" s="4"/>
      <c r="F2" s="4"/>
      <c r="G2" s="4"/>
      <c r="H2" s="4"/>
      <c r="I2" s="4"/>
      <c r="J2" s="4"/>
      <c r="K2" s="4"/>
      <c r="L2" s="4"/>
      <c r="M2" s="4"/>
      <c r="N2" s="4"/>
      <c r="O2" s="4"/>
      <c r="P2" s="4"/>
      <c r="Q2" s="4"/>
    </row>
    <row r="3" spans="1:17" ht="18.75" customHeight="1" x14ac:dyDescent="0.2">
      <c r="A3" s="42" t="s">
        <v>3300</v>
      </c>
      <c r="B3" s="379" t="s">
        <v>3301</v>
      </c>
      <c r="C3" s="375"/>
      <c r="D3" s="4"/>
      <c r="E3" s="4"/>
      <c r="F3" s="4"/>
      <c r="G3" s="4"/>
      <c r="H3" s="4"/>
      <c r="I3" s="4"/>
      <c r="J3" s="4"/>
      <c r="K3" s="4"/>
      <c r="L3" s="4"/>
      <c r="M3" s="4"/>
      <c r="N3" s="4"/>
      <c r="O3" s="4"/>
      <c r="P3" s="4"/>
      <c r="Q3" s="4"/>
    </row>
    <row r="4" spans="1:17" ht="37.5" hidden="1" customHeight="1" x14ac:dyDescent="0.2">
      <c r="A4" s="43" t="s">
        <v>3302</v>
      </c>
      <c r="B4" s="374" t="s">
        <v>3303</v>
      </c>
      <c r="C4" s="375"/>
      <c r="D4" s="4"/>
      <c r="E4" s="4"/>
      <c r="F4" s="4"/>
      <c r="G4" s="4"/>
      <c r="H4" s="4"/>
      <c r="I4" s="4"/>
      <c r="J4" s="4"/>
      <c r="K4" s="4"/>
      <c r="L4" s="4"/>
      <c r="M4" s="4"/>
      <c r="N4" s="4"/>
      <c r="O4" s="4"/>
      <c r="P4" s="4"/>
      <c r="Q4" s="4"/>
    </row>
    <row r="5" spans="1:17" ht="48" hidden="1" customHeight="1" x14ac:dyDescent="0.2">
      <c r="A5" s="43" t="s">
        <v>3302</v>
      </c>
      <c r="B5" s="374" t="s">
        <v>3304</v>
      </c>
      <c r="C5" s="375"/>
      <c r="D5" s="4"/>
      <c r="E5" s="4"/>
      <c r="F5" s="4"/>
      <c r="G5" s="4"/>
      <c r="H5" s="4"/>
      <c r="I5" s="4"/>
      <c r="J5" s="4"/>
      <c r="K5" s="4"/>
      <c r="L5" s="4"/>
      <c r="M5" s="4"/>
      <c r="N5" s="4"/>
      <c r="O5" s="4"/>
      <c r="P5" s="4"/>
      <c r="Q5" s="4"/>
    </row>
    <row r="6" spans="1:17" ht="59.25" hidden="1" customHeight="1" x14ac:dyDescent="0.2">
      <c r="A6" s="43" t="s">
        <v>3302</v>
      </c>
      <c r="B6" s="374" t="s">
        <v>3305</v>
      </c>
      <c r="C6" s="375"/>
      <c r="D6" s="4"/>
      <c r="E6" s="4"/>
      <c r="F6" s="4"/>
      <c r="G6" s="4"/>
      <c r="H6" s="4"/>
      <c r="I6" s="4"/>
      <c r="J6" s="4"/>
      <c r="K6" s="4"/>
      <c r="L6" s="4"/>
      <c r="M6" s="4"/>
      <c r="N6" s="4"/>
      <c r="O6" s="4"/>
      <c r="P6" s="4"/>
      <c r="Q6" s="4"/>
    </row>
    <row r="7" spans="1:17" ht="48" hidden="1" customHeight="1" x14ac:dyDescent="0.2">
      <c r="A7" s="43" t="s">
        <v>3306</v>
      </c>
      <c r="B7" s="374" t="s">
        <v>3307</v>
      </c>
      <c r="C7" s="375"/>
      <c r="D7" s="4"/>
      <c r="E7" s="4"/>
      <c r="F7" s="4"/>
      <c r="G7" s="4"/>
      <c r="H7" s="4"/>
      <c r="I7" s="4"/>
      <c r="J7" s="4"/>
      <c r="K7" s="4"/>
      <c r="L7" s="4"/>
      <c r="M7" s="4"/>
      <c r="N7" s="4"/>
      <c r="O7" s="4"/>
      <c r="P7" s="4"/>
      <c r="Q7" s="4"/>
    </row>
    <row r="8" spans="1:17" ht="41.25" hidden="1" customHeight="1" x14ac:dyDescent="0.2">
      <c r="A8" s="43" t="s">
        <v>3308</v>
      </c>
      <c r="B8" s="374" t="s">
        <v>3309</v>
      </c>
      <c r="C8" s="375"/>
      <c r="D8" s="4"/>
      <c r="E8" s="4"/>
      <c r="F8" s="4"/>
      <c r="G8" s="4"/>
      <c r="H8" s="4"/>
      <c r="I8" s="4"/>
      <c r="J8" s="4"/>
      <c r="K8" s="4"/>
      <c r="L8" s="4"/>
      <c r="M8" s="4"/>
      <c r="N8" s="4"/>
      <c r="O8" s="4"/>
      <c r="P8" s="4"/>
      <c r="Q8" s="4"/>
    </row>
    <row r="9" spans="1:17" ht="59.25" hidden="1" customHeight="1" x14ac:dyDescent="0.2">
      <c r="A9" s="43" t="s">
        <v>3310</v>
      </c>
      <c r="B9" s="374" t="s">
        <v>3311</v>
      </c>
      <c r="C9" s="375"/>
      <c r="D9" s="4"/>
      <c r="E9" s="4"/>
      <c r="F9" s="4"/>
      <c r="G9" s="4"/>
      <c r="H9" s="4"/>
      <c r="I9" s="4"/>
      <c r="J9" s="4"/>
      <c r="K9" s="4"/>
      <c r="L9" s="4"/>
      <c r="M9" s="4"/>
      <c r="N9" s="4"/>
      <c r="O9" s="4"/>
      <c r="P9" s="4"/>
      <c r="Q9" s="4"/>
    </row>
    <row r="10" spans="1:17" ht="61.5" hidden="1" customHeight="1" x14ac:dyDescent="0.2">
      <c r="A10" s="43" t="s">
        <v>3310</v>
      </c>
      <c r="B10" s="374" t="s">
        <v>3312</v>
      </c>
      <c r="C10" s="375"/>
      <c r="D10" s="4"/>
      <c r="E10" s="4"/>
      <c r="F10" s="4"/>
      <c r="G10" s="4"/>
      <c r="H10" s="4"/>
      <c r="I10" s="4"/>
      <c r="J10" s="4"/>
      <c r="K10" s="4"/>
      <c r="L10" s="4"/>
      <c r="M10" s="4"/>
      <c r="N10" s="4"/>
      <c r="O10" s="4"/>
      <c r="P10" s="4"/>
      <c r="Q10" s="4"/>
    </row>
    <row r="11" spans="1:17" ht="43.5" hidden="1" customHeight="1" x14ac:dyDescent="0.2">
      <c r="A11" s="43" t="s">
        <v>3310</v>
      </c>
      <c r="B11" s="374" t="s">
        <v>3313</v>
      </c>
      <c r="C11" s="375"/>
      <c r="D11" s="4"/>
      <c r="E11" s="4"/>
      <c r="F11" s="4"/>
      <c r="G11" s="4"/>
      <c r="H11" s="4"/>
      <c r="I11" s="4"/>
      <c r="J11" s="4"/>
      <c r="K11" s="4"/>
      <c r="L11" s="4"/>
      <c r="M11" s="4"/>
      <c r="N11" s="4"/>
      <c r="O11" s="4"/>
      <c r="P11" s="4"/>
      <c r="Q11" s="4"/>
    </row>
    <row r="12" spans="1:17" ht="27.75" hidden="1" customHeight="1" x14ac:dyDescent="0.2">
      <c r="A12" s="43" t="s">
        <v>3314</v>
      </c>
      <c r="B12" s="374" t="s">
        <v>3315</v>
      </c>
      <c r="C12" s="375"/>
      <c r="D12" s="4"/>
      <c r="E12" s="4"/>
      <c r="F12" s="4"/>
      <c r="G12" s="4"/>
      <c r="H12" s="4"/>
      <c r="I12" s="4"/>
      <c r="J12" s="4"/>
      <c r="K12" s="4"/>
      <c r="L12" s="4"/>
      <c r="M12" s="4"/>
      <c r="N12" s="4"/>
      <c r="O12" s="4"/>
      <c r="P12" s="4"/>
      <c r="Q12" s="4"/>
    </row>
    <row r="13" spans="1:17" ht="27.75" hidden="1" customHeight="1" x14ac:dyDescent="0.2">
      <c r="A13" s="43" t="s">
        <v>3316</v>
      </c>
      <c r="B13" s="374" t="s">
        <v>3317</v>
      </c>
      <c r="C13" s="375"/>
      <c r="D13" s="4"/>
      <c r="E13" s="4"/>
      <c r="F13" s="4"/>
      <c r="G13" s="4"/>
      <c r="H13" s="4"/>
      <c r="I13" s="4"/>
      <c r="J13" s="4"/>
      <c r="K13" s="4"/>
      <c r="L13" s="4"/>
      <c r="M13" s="4"/>
      <c r="N13" s="4"/>
      <c r="O13" s="4"/>
      <c r="P13" s="4"/>
      <c r="Q13" s="4"/>
    </row>
    <row r="14" spans="1:17" ht="45.75" hidden="1" customHeight="1" x14ac:dyDescent="0.2">
      <c r="A14" s="43" t="s">
        <v>3318</v>
      </c>
      <c r="B14" s="374" t="s">
        <v>3319</v>
      </c>
      <c r="C14" s="375"/>
      <c r="D14" s="4"/>
      <c r="E14" s="4"/>
      <c r="F14" s="4"/>
      <c r="G14" s="4"/>
      <c r="H14" s="4"/>
      <c r="I14" s="4"/>
      <c r="J14" s="4"/>
      <c r="K14" s="4"/>
      <c r="L14" s="4"/>
      <c r="M14" s="4"/>
      <c r="N14" s="4"/>
      <c r="O14" s="4"/>
      <c r="P14" s="4"/>
      <c r="Q14" s="4"/>
    </row>
    <row r="15" spans="1:17" ht="45.75" hidden="1" customHeight="1" x14ac:dyDescent="0.2">
      <c r="A15" s="43" t="s">
        <v>3320</v>
      </c>
      <c r="B15" s="374" t="s">
        <v>3321</v>
      </c>
      <c r="C15" s="375"/>
      <c r="D15" s="4"/>
      <c r="E15" s="4"/>
      <c r="F15" s="4"/>
      <c r="G15" s="4"/>
      <c r="H15" s="4"/>
      <c r="I15" s="4"/>
      <c r="J15" s="4"/>
      <c r="K15" s="4"/>
      <c r="L15" s="4"/>
      <c r="M15" s="4"/>
      <c r="N15" s="4"/>
      <c r="O15" s="4"/>
      <c r="P15" s="4"/>
      <c r="Q15" s="4"/>
    </row>
    <row r="16" spans="1:17" ht="51" hidden="1" customHeight="1" x14ac:dyDescent="0.2">
      <c r="A16" s="43" t="s">
        <v>3322</v>
      </c>
      <c r="B16" s="374" t="s">
        <v>3323</v>
      </c>
      <c r="C16" s="375"/>
      <c r="D16" s="4"/>
      <c r="E16" s="4"/>
      <c r="F16" s="4"/>
      <c r="G16" s="4"/>
      <c r="H16" s="4"/>
      <c r="I16" s="4"/>
      <c r="J16" s="4"/>
      <c r="K16" s="4"/>
      <c r="L16" s="4"/>
      <c r="M16" s="4"/>
      <c r="N16" s="4"/>
      <c r="O16" s="4"/>
      <c r="P16" s="4"/>
      <c r="Q16" s="4"/>
    </row>
    <row r="17" spans="1:17" ht="27.75" hidden="1" customHeight="1" x14ac:dyDescent="0.2">
      <c r="A17" s="43" t="s">
        <v>3324</v>
      </c>
      <c r="B17" s="374" t="s">
        <v>3325</v>
      </c>
      <c r="C17" s="375"/>
      <c r="D17" s="4"/>
      <c r="E17" s="4"/>
      <c r="F17" s="4"/>
      <c r="G17" s="4"/>
      <c r="H17" s="4"/>
      <c r="I17" s="4"/>
      <c r="J17" s="4"/>
      <c r="K17" s="4"/>
      <c r="L17" s="4"/>
      <c r="M17" s="4"/>
      <c r="N17" s="4"/>
      <c r="O17" s="4"/>
      <c r="P17" s="4"/>
      <c r="Q17" s="4"/>
    </row>
    <row r="18" spans="1:17" ht="27.75" hidden="1" customHeight="1" x14ac:dyDescent="0.2">
      <c r="A18" s="43" t="s">
        <v>3326</v>
      </c>
      <c r="B18" s="374" t="s">
        <v>3327</v>
      </c>
      <c r="C18" s="375"/>
      <c r="D18" s="4"/>
      <c r="E18" s="4"/>
      <c r="F18" s="4"/>
      <c r="G18" s="4"/>
      <c r="H18" s="4"/>
      <c r="I18" s="4"/>
      <c r="J18" s="4"/>
      <c r="K18" s="4"/>
      <c r="L18" s="4"/>
      <c r="M18" s="4"/>
      <c r="N18" s="4"/>
      <c r="O18" s="4"/>
      <c r="P18" s="4"/>
      <c r="Q18" s="4"/>
    </row>
    <row r="19" spans="1:17" ht="45" hidden="1" customHeight="1" x14ac:dyDescent="0.2">
      <c r="A19" s="43" t="s">
        <v>3326</v>
      </c>
      <c r="B19" s="374" t="s">
        <v>3328</v>
      </c>
      <c r="C19" s="375"/>
      <c r="D19" s="4"/>
      <c r="E19" s="4"/>
      <c r="F19" s="4"/>
      <c r="G19" s="4"/>
      <c r="H19" s="4"/>
      <c r="I19" s="4"/>
      <c r="J19" s="4"/>
      <c r="K19" s="4"/>
      <c r="L19" s="4"/>
      <c r="M19" s="4"/>
      <c r="N19" s="4"/>
      <c r="O19" s="4"/>
      <c r="P19" s="4"/>
      <c r="Q19" s="4"/>
    </row>
    <row r="20" spans="1:17" ht="45" hidden="1" customHeight="1" x14ac:dyDescent="0.2">
      <c r="A20" s="43" t="s">
        <v>3329</v>
      </c>
      <c r="B20" s="374" t="s">
        <v>3330</v>
      </c>
      <c r="C20" s="375"/>
      <c r="D20" s="4"/>
      <c r="E20" s="4"/>
      <c r="F20" s="4"/>
      <c r="G20" s="4"/>
      <c r="H20" s="4"/>
      <c r="I20" s="4"/>
      <c r="J20" s="4"/>
      <c r="K20" s="4"/>
      <c r="L20" s="4"/>
      <c r="M20" s="4"/>
      <c r="N20" s="4"/>
      <c r="O20" s="4"/>
      <c r="P20" s="4"/>
      <c r="Q20" s="4"/>
    </row>
    <row r="21" spans="1:17" ht="30" hidden="1" customHeight="1" x14ac:dyDescent="0.2">
      <c r="A21" s="43" t="s">
        <v>3331</v>
      </c>
      <c r="B21" s="374" t="s">
        <v>3332</v>
      </c>
      <c r="C21" s="375"/>
      <c r="D21" s="4"/>
      <c r="E21" s="4"/>
      <c r="F21" s="4"/>
      <c r="G21" s="4"/>
      <c r="H21" s="4"/>
      <c r="I21" s="4"/>
      <c r="J21" s="4"/>
      <c r="K21" s="4"/>
      <c r="L21" s="4"/>
      <c r="M21" s="4"/>
      <c r="N21" s="4"/>
      <c r="O21" s="4"/>
      <c r="P21" s="4"/>
      <c r="Q21" s="4"/>
    </row>
    <row r="22" spans="1:17" ht="30" hidden="1" customHeight="1" x14ac:dyDescent="0.2">
      <c r="A22" s="43" t="s">
        <v>3333</v>
      </c>
      <c r="B22" s="374" t="s">
        <v>3334</v>
      </c>
      <c r="C22" s="375"/>
      <c r="D22" s="4"/>
      <c r="E22" s="4"/>
      <c r="F22" s="4"/>
      <c r="G22" s="4"/>
      <c r="H22" s="4"/>
      <c r="I22" s="4"/>
      <c r="J22" s="4"/>
      <c r="K22" s="4"/>
      <c r="L22" s="4"/>
      <c r="M22" s="4"/>
      <c r="N22" s="4"/>
      <c r="O22" s="4"/>
      <c r="P22" s="4"/>
      <c r="Q22" s="4"/>
    </row>
    <row r="23" spans="1:17" ht="30" hidden="1" customHeight="1" x14ac:dyDescent="0.2">
      <c r="A23" s="43" t="s">
        <v>3335</v>
      </c>
      <c r="B23" s="374" t="s">
        <v>3336</v>
      </c>
      <c r="C23" s="375"/>
      <c r="D23" s="4"/>
      <c r="E23" s="4"/>
      <c r="F23" s="4"/>
      <c r="G23" s="4"/>
      <c r="H23" s="4"/>
      <c r="I23" s="4"/>
      <c r="J23" s="4"/>
      <c r="K23" s="4"/>
      <c r="L23" s="4"/>
      <c r="M23" s="4"/>
      <c r="N23" s="4"/>
      <c r="O23" s="4"/>
      <c r="P23" s="4"/>
      <c r="Q23" s="4"/>
    </row>
    <row r="24" spans="1:17" ht="30" hidden="1" customHeight="1" x14ac:dyDescent="0.2">
      <c r="A24" s="43" t="s">
        <v>3337</v>
      </c>
      <c r="B24" s="374" t="s">
        <v>3338</v>
      </c>
      <c r="C24" s="375"/>
      <c r="D24" s="4"/>
      <c r="E24" s="4"/>
      <c r="F24" s="4"/>
      <c r="G24" s="4"/>
      <c r="H24" s="4"/>
      <c r="I24" s="4"/>
      <c r="J24" s="4"/>
      <c r="K24" s="4"/>
      <c r="L24" s="4"/>
      <c r="M24" s="4"/>
      <c r="N24" s="4"/>
      <c r="O24" s="4"/>
      <c r="P24" s="4"/>
      <c r="Q24" s="4"/>
    </row>
    <row r="25" spans="1:17" ht="30" hidden="1" customHeight="1" x14ac:dyDescent="0.2">
      <c r="A25" s="43" t="s">
        <v>3339</v>
      </c>
      <c r="B25" s="374" t="s">
        <v>3340</v>
      </c>
      <c r="C25" s="375"/>
      <c r="D25" s="4"/>
      <c r="E25" s="4"/>
      <c r="F25" s="4"/>
      <c r="G25" s="4"/>
      <c r="H25" s="4"/>
      <c r="I25" s="4"/>
      <c r="J25" s="4"/>
      <c r="K25" s="4"/>
      <c r="L25" s="4"/>
      <c r="M25" s="4"/>
      <c r="N25" s="4"/>
      <c r="O25" s="4"/>
      <c r="P25" s="4"/>
      <c r="Q25" s="4"/>
    </row>
    <row r="26" spans="1:17" ht="30" hidden="1" customHeight="1" x14ac:dyDescent="0.2">
      <c r="A26" s="43" t="s">
        <v>3341</v>
      </c>
      <c r="B26" s="374" t="s">
        <v>3342</v>
      </c>
      <c r="C26" s="375"/>
      <c r="D26" s="4"/>
      <c r="E26" s="4"/>
      <c r="F26" s="4"/>
      <c r="G26" s="4"/>
      <c r="H26" s="4"/>
      <c r="I26" s="4"/>
      <c r="J26" s="4"/>
      <c r="K26" s="4"/>
      <c r="L26" s="4"/>
      <c r="M26" s="4"/>
      <c r="N26" s="4"/>
      <c r="O26" s="4"/>
      <c r="P26" s="4"/>
      <c r="Q26" s="4"/>
    </row>
    <row r="27" spans="1:17" ht="70.5" hidden="1" customHeight="1" x14ac:dyDescent="0.2">
      <c r="A27" s="43" t="s">
        <v>3343</v>
      </c>
      <c r="B27" s="374" t="s">
        <v>3344</v>
      </c>
      <c r="C27" s="375"/>
      <c r="D27" s="4"/>
      <c r="E27" s="4"/>
      <c r="F27" s="4"/>
      <c r="G27" s="4"/>
      <c r="H27" s="4"/>
      <c r="I27" s="4"/>
      <c r="J27" s="4"/>
      <c r="K27" s="4"/>
      <c r="L27" s="4"/>
      <c r="M27" s="4"/>
      <c r="N27" s="4"/>
      <c r="O27" s="4"/>
      <c r="P27" s="4"/>
      <c r="Q27" s="4"/>
    </row>
    <row r="28" spans="1:17" ht="48" hidden="1" customHeight="1" x14ac:dyDescent="0.2">
      <c r="A28" s="43" t="s">
        <v>3345</v>
      </c>
      <c r="B28" s="374" t="s">
        <v>3346</v>
      </c>
      <c r="C28" s="375"/>
      <c r="D28" s="4"/>
      <c r="E28" s="4"/>
      <c r="F28" s="4"/>
      <c r="G28" s="4"/>
      <c r="H28" s="4"/>
      <c r="I28" s="4"/>
      <c r="J28" s="4"/>
      <c r="K28" s="4"/>
      <c r="L28" s="4"/>
      <c r="M28" s="4"/>
      <c r="N28" s="4"/>
      <c r="O28" s="4"/>
      <c r="P28" s="4"/>
      <c r="Q28" s="4"/>
    </row>
    <row r="29" spans="1:17" ht="100.5" hidden="1" customHeight="1" x14ac:dyDescent="0.2">
      <c r="A29" s="43" t="s">
        <v>3347</v>
      </c>
      <c r="B29" s="374" t="s">
        <v>3348</v>
      </c>
      <c r="C29" s="375"/>
      <c r="D29" s="4"/>
      <c r="E29" s="4"/>
      <c r="F29" s="4"/>
      <c r="G29" s="4"/>
      <c r="H29" s="4"/>
      <c r="I29" s="4"/>
      <c r="J29" s="4"/>
      <c r="K29" s="4"/>
      <c r="L29" s="4"/>
      <c r="M29" s="4"/>
      <c r="N29" s="4"/>
      <c r="O29" s="4"/>
      <c r="P29" s="4"/>
      <c r="Q29" s="4"/>
    </row>
    <row r="30" spans="1:17" ht="45" hidden="1" customHeight="1" x14ac:dyDescent="0.2">
      <c r="A30" s="43" t="s">
        <v>3349</v>
      </c>
      <c r="B30" s="374" t="s">
        <v>3350</v>
      </c>
      <c r="C30" s="375"/>
      <c r="D30" s="4"/>
      <c r="E30" s="4"/>
      <c r="F30" s="4"/>
      <c r="G30" s="4"/>
      <c r="H30" s="4"/>
      <c r="I30" s="4"/>
      <c r="J30" s="4"/>
      <c r="K30" s="4"/>
      <c r="L30" s="4"/>
      <c r="M30" s="4"/>
      <c r="N30" s="4"/>
      <c r="O30" s="4"/>
      <c r="P30" s="4"/>
      <c r="Q30" s="4"/>
    </row>
    <row r="31" spans="1:17" ht="45" hidden="1" customHeight="1" x14ac:dyDescent="0.2">
      <c r="A31" s="43" t="s">
        <v>3351</v>
      </c>
      <c r="B31" s="374" t="s">
        <v>3352</v>
      </c>
      <c r="C31" s="375"/>
      <c r="D31" s="4"/>
      <c r="E31" s="4"/>
      <c r="F31" s="4"/>
      <c r="G31" s="4"/>
      <c r="H31" s="4"/>
      <c r="I31" s="4"/>
      <c r="J31" s="4"/>
      <c r="K31" s="4"/>
      <c r="L31" s="4"/>
      <c r="M31" s="4"/>
      <c r="N31" s="4"/>
      <c r="O31" s="4"/>
      <c r="P31" s="4"/>
      <c r="Q31" s="4"/>
    </row>
    <row r="32" spans="1:17" ht="45" hidden="1" customHeight="1" x14ac:dyDescent="0.2">
      <c r="A32" s="43" t="s">
        <v>3353</v>
      </c>
      <c r="B32" s="374" t="s">
        <v>3354</v>
      </c>
      <c r="C32" s="375"/>
      <c r="D32" s="4"/>
      <c r="E32" s="4"/>
      <c r="F32" s="4"/>
      <c r="G32" s="4"/>
      <c r="H32" s="4"/>
      <c r="I32" s="4"/>
      <c r="J32" s="4"/>
      <c r="K32" s="4"/>
      <c r="L32" s="4"/>
      <c r="M32" s="4"/>
      <c r="N32" s="4"/>
      <c r="O32" s="4"/>
      <c r="P32" s="4"/>
      <c r="Q32" s="4"/>
    </row>
    <row r="33" spans="1:17" ht="72" hidden="1" customHeight="1" x14ac:dyDescent="0.2">
      <c r="A33" s="43" t="s">
        <v>3355</v>
      </c>
      <c r="B33" s="374" t="s">
        <v>3356</v>
      </c>
      <c r="C33" s="375"/>
      <c r="D33" s="4"/>
      <c r="E33" s="4"/>
      <c r="F33" s="4"/>
      <c r="G33" s="4"/>
      <c r="H33" s="4"/>
      <c r="I33" s="4"/>
      <c r="J33" s="4"/>
      <c r="K33" s="4"/>
      <c r="L33" s="4"/>
      <c r="M33" s="4"/>
      <c r="N33" s="4"/>
      <c r="O33" s="4"/>
      <c r="P33" s="4"/>
      <c r="Q33" s="4"/>
    </row>
    <row r="34" spans="1:17" ht="79.5" hidden="1" customHeight="1" x14ac:dyDescent="0.2">
      <c r="A34" s="43" t="s">
        <v>3357</v>
      </c>
      <c r="B34" s="374" t="s">
        <v>3358</v>
      </c>
      <c r="C34" s="375"/>
      <c r="D34" s="4"/>
      <c r="E34" s="4"/>
      <c r="F34" s="4"/>
      <c r="G34" s="4"/>
      <c r="H34" s="4"/>
      <c r="I34" s="4"/>
      <c r="J34" s="4"/>
      <c r="K34" s="4"/>
      <c r="L34" s="4"/>
      <c r="M34" s="4"/>
      <c r="N34" s="4"/>
      <c r="O34" s="4"/>
      <c r="P34" s="4"/>
      <c r="Q34" s="4"/>
    </row>
    <row r="35" spans="1:17" ht="70.5" hidden="1" customHeight="1" x14ac:dyDescent="0.2">
      <c r="A35" s="43" t="s">
        <v>3359</v>
      </c>
      <c r="B35" s="374" t="s">
        <v>3360</v>
      </c>
      <c r="C35" s="375"/>
      <c r="D35" s="4"/>
      <c r="E35" s="4"/>
      <c r="F35" s="4"/>
      <c r="G35" s="4"/>
      <c r="H35" s="4"/>
      <c r="I35" s="4"/>
      <c r="J35" s="4"/>
      <c r="K35" s="4"/>
      <c r="L35" s="4"/>
      <c r="M35" s="4"/>
      <c r="N35" s="4"/>
      <c r="O35" s="4"/>
      <c r="P35" s="4"/>
      <c r="Q35" s="4"/>
    </row>
    <row r="36" spans="1:17" ht="45.75" hidden="1" customHeight="1" x14ac:dyDescent="0.2">
      <c r="A36" s="43" t="s">
        <v>3361</v>
      </c>
      <c r="B36" s="374" t="s">
        <v>3362</v>
      </c>
      <c r="C36" s="375"/>
      <c r="D36" s="4"/>
      <c r="E36" s="4"/>
      <c r="F36" s="4"/>
      <c r="G36" s="4"/>
      <c r="H36" s="4"/>
      <c r="I36" s="4"/>
      <c r="J36" s="4"/>
      <c r="K36" s="4"/>
      <c r="L36" s="4"/>
      <c r="M36" s="4"/>
      <c r="N36" s="4"/>
      <c r="O36" s="4"/>
      <c r="P36" s="4"/>
      <c r="Q36" s="4"/>
    </row>
    <row r="37" spans="1:17" ht="54.75" hidden="1" customHeight="1" x14ac:dyDescent="0.2">
      <c r="A37" s="43" t="s">
        <v>3363</v>
      </c>
      <c r="B37" s="374" t="s">
        <v>3364</v>
      </c>
      <c r="C37" s="375"/>
      <c r="D37" s="4"/>
      <c r="E37" s="4"/>
      <c r="F37" s="4"/>
      <c r="G37" s="4"/>
      <c r="H37" s="4"/>
      <c r="I37" s="4"/>
      <c r="J37" s="4"/>
      <c r="K37" s="4"/>
      <c r="L37" s="4"/>
      <c r="M37" s="4"/>
      <c r="N37" s="4"/>
      <c r="O37" s="4"/>
      <c r="P37" s="4"/>
      <c r="Q37" s="4"/>
    </row>
    <row r="38" spans="1:17" ht="37.5" hidden="1" customHeight="1" x14ac:dyDescent="0.2">
      <c r="A38" s="43" t="s">
        <v>3365</v>
      </c>
      <c r="B38" s="374" t="s">
        <v>3366</v>
      </c>
      <c r="C38" s="375"/>
      <c r="D38" s="4"/>
      <c r="E38" s="4"/>
      <c r="F38" s="4"/>
      <c r="G38" s="4"/>
      <c r="H38" s="4"/>
      <c r="I38" s="4"/>
      <c r="J38" s="4"/>
      <c r="K38" s="4"/>
      <c r="L38" s="4"/>
      <c r="M38" s="4"/>
      <c r="N38" s="4"/>
      <c r="O38" s="4"/>
      <c r="P38" s="4"/>
      <c r="Q38" s="4"/>
    </row>
    <row r="39" spans="1:17" ht="61.5" hidden="1" customHeight="1" x14ac:dyDescent="0.2">
      <c r="A39" s="43" t="s">
        <v>3367</v>
      </c>
      <c r="B39" s="374" t="s">
        <v>3368</v>
      </c>
      <c r="C39" s="375"/>
      <c r="D39" s="4"/>
      <c r="E39" s="4"/>
      <c r="F39" s="4"/>
      <c r="G39" s="4"/>
      <c r="H39" s="4"/>
      <c r="I39" s="4"/>
      <c r="J39" s="4"/>
      <c r="K39" s="4"/>
      <c r="L39" s="4"/>
      <c r="M39" s="4"/>
      <c r="N39" s="4"/>
      <c r="O39" s="4"/>
      <c r="P39" s="4"/>
      <c r="Q39" s="4"/>
    </row>
    <row r="40" spans="1:17" ht="53.25" hidden="1" customHeight="1" x14ac:dyDescent="0.2">
      <c r="A40" s="43" t="s">
        <v>3369</v>
      </c>
      <c r="B40" s="374" t="s">
        <v>3370</v>
      </c>
      <c r="C40" s="375"/>
      <c r="D40" s="4"/>
      <c r="E40" s="4"/>
      <c r="F40" s="4"/>
      <c r="G40" s="4"/>
      <c r="H40" s="4"/>
      <c r="I40" s="4"/>
      <c r="J40" s="4"/>
      <c r="K40" s="4"/>
      <c r="L40" s="4"/>
      <c r="M40" s="4"/>
      <c r="N40" s="4"/>
      <c r="O40" s="4"/>
      <c r="P40" s="4"/>
      <c r="Q40" s="4"/>
    </row>
    <row r="41" spans="1:17" ht="73.5" hidden="1" customHeight="1" x14ac:dyDescent="0.2">
      <c r="A41" s="43" t="s">
        <v>3371</v>
      </c>
      <c r="B41" s="374" t="s">
        <v>3372</v>
      </c>
      <c r="C41" s="375"/>
      <c r="D41" s="4"/>
      <c r="E41" s="4"/>
      <c r="F41" s="4"/>
      <c r="G41" s="4"/>
      <c r="H41" s="4"/>
      <c r="I41" s="4"/>
      <c r="J41" s="4"/>
      <c r="K41" s="4"/>
      <c r="L41" s="4"/>
      <c r="M41" s="4"/>
      <c r="N41" s="4"/>
      <c r="O41" s="4"/>
      <c r="P41" s="4"/>
      <c r="Q41" s="4"/>
    </row>
    <row r="42" spans="1:17" ht="57.75" hidden="1" customHeight="1" x14ac:dyDescent="0.2">
      <c r="A42" s="43" t="s">
        <v>3373</v>
      </c>
      <c r="B42" s="374" t="s">
        <v>3374</v>
      </c>
      <c r="C42" s="375"/>
      <c r="D42" s="4"/>
      <c r="E42" s="4"/>
      <c r="F42" s="4"/>
      <c r="G42" s="4"/>
      <c r="H42" s="4"/>
      <c r="I42" s="4"/>
      <c r="J42" s="4"/>
      <c r="K42" s="4"/>
      <c r="L42" s="4"/>
      <c r="M42" s="4"/>
      <c r="N42" s="4"/>
      <c r="O42" s="4"/>
      <c r="P42" s="4"/>
      <c r="Q42" s="4"/>
    </row>
    <row r="43" spans="1:17" ht="84" hidden="1" customHeight="1" x14ac:dyDescent="0.2">
      <c r="A43" s="43" t="s">
        <v>3375</v>
      </c>
      <c r="B43" s="374" t="s">
        <v>3376</v>
      </c>
      <c r="C43" s="375"/>
      <c r="D43" s="4"/>
      <c r="E43" s="4"/>
      <c r="F43" s="4"/>
      <c r="G43" s="4"/>
      <c r="H43" s="4"/>
      <c r="I43" s="4"/>
      <c r="J43" s="4"/>
      <c r="K43" s="4"/>
      <c r="L43" s="4"/>
      <c r="M43" s="4"/>
      <c r="N43" s="4"/>
      <c r="O43" s="4"/>
      <c r="P43" s="4"/>
      <c r="Q43" s="4"/>
    </row>
    <row r="44" spans="1:17" ht="48" hidden="1" customHeight="1" x14ac:dyDescent="0.2">
      <c r="A44" s="43" t="s">
        <v>3377</v>
      </c>
      <c r="B44" s="374" t="s">
        <v>3378</v>
      </c>
      <c r="C44" s="375"/>
      <c r="D44" s="4"/>
      <c r="E44" s="4"/>
      <c r="F44" s="4"/>
      <c r="G44" s="4"/>
      <c r="H44" s="4"/>
      <c r="I44" s="4"/>
      <c r="J44" s="4"/>
      <c r="K44" s="4"/>
      <c r="L44" s="4"/>
      <c r="M44" s="4"/>
      <c r="N44" s="4"/>
      <c r="O44" s="4"/>
      <c r="P44" s="4"/>
      <c r="Q44" s="4"/>
    </row>
    <row r="45" spans="1:17" ht="57" hidden="1" customHeight="1" x14ac:dyDescent="0.2">
      <c r="A45" s="43" t="s">
        <v>3379</v>
      </c>
      <c r="B45" s="374" t="s">
        <v>3380</v>
      </c>
      <c r="C45" s="375"/>
      <c r="D45" s="4"/>
      <c r="E45" s="4"/>
      <c r="F45" s="4"/>
      <c r="G45" s="4"/>
      <c r="H45" s="4"/>
      <c r="I45" s="4"/>
      <c r="J45" s="4"/>
      <c r="K45" s="4"/>
      <c r="L45" s="4"/>
      <c r="M45" s="4"/>
      <c r="N45" s="4"/>
      <c r="O45" s="4"/>
      <c r="P45" s="4"/>
      <c r="Q45" s="4"/>
    </row>
    <row r="46" spans="1:17" ht="73.5" hidden="1" customHeight="1" x14ac:dyDescent="0.2">
      <c r="A46" s="43" t="s">
        <v>3381</v>
      </c>
      <c r="B46" s="384" t="s">
        <v>3382</v>
      </c>
      <c r="C46" s="375"/>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68" t="s">
        <v>3385</v>
      </c>
      <c r="B48" s="383" t="s">
        <v>3386</v>
      </c>
      <c r="C48" s="382"/>
      <c r="D48" s="4"/>
      <c r="E48" s="4"/>
      <c r="F48" s="4"/>
      <c r="G48" s="4"/>
      <c r="H48" s="4"/>
      <c r="I48" s="4"/>
      <c r="J48" s="4"/>
      <c r="K48" s="4"/>
      <c r="L48" s="4"/>
      <c r="M48" s="4"/>
      <c r="N48" s="4"/>
      <c r="O48" s="4"/>
      <c r="P48" s="4"/>
      <c r="Q48" s="4"/>
    </row>
    <row r="49" spans="1:17" ht="34.5" customHeight="1" x14ac:dyDescent="0.2">
      <c r="A49" s="268" t="s">
        <v>3387</v>
      </c>
      <c r="B49" s="381" t="s">
        <v>3388</v>
      </c>
      <c r="C49" s="382"/>
      <c r="D49" s="4"/>
      <c r="E49" s="4"/>
      <c r="F49" s="4"/>
      <c r="G49" s="4"/>
      <c r="H49" s="4"/>
      <c r="I49" s="4"/>
      <c r="J49" s="4"/>
      <c r="K49" s="4"/>
      <c r="L49" s="4"/>
      <c r="M49" s="4"/>
      <c r="N49" s="4"/>
      <c r="O49" s="4"/>
      <c r="P49" s="4"/>
      <c r="Q49" s="4"/>
    </row>
    <row r="50" spans="1:17" ht="34.5" customHeight="1" x14ac:dyDescent="0.2">
      <c r="A50" s="268" t="s">
        <v>3389</v>
      </c>
      <c r="B50" s="381" t="s">
        <v>3390</v>
      </c>
      <c r="C50" s="382"/>
      <c r="D50" s="4"/>
      <c r="E50" s="4"/>
      <c r="F50" s="4"/>
      <c r="G50" s="4"/>
      <c r="H50" s="4"/>
      <c r="I50" s="4"/>
      <c r="J50" s="4"/>
      <c r="K50" s="4"/>
      <c r="L50" s="4"/>
      <c r="M50" s="4"/>
      <c r="N50" s="4"/>
      <c r="O50" s="4"/>
      <c r="P50" s="4"/>
      <c r="Q50" s="4"/>
    </row>
    <row r="51" spans="1:17" ht="31.5" customHeight="1" x14ac:dyDescent="0.2">
      <c r="A51" s="310" t="s">
        <v>3391</v>
      </c>
      <c r="B51" s="380" t="s">
        <v>3392</v>
      </c>
      <c r="C51" s="37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cp:lastModifiedBy>
  <cp:lastPrinted>2022-04-04T19:59:02Z</cp:lastPrinted>
  <dcterms:created xsi:type="dcterms:W3CDTF">2022-04-01T05:14:30Z</dcterms:created>
  <dcterms:modified xsi:type="dcterms:W3CDTF">2023-01-29T18:24:06Z</dcterms:modified>
</cp:coreProperties>
</file>